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CC3D" lockStructure="1"/>
  <bookViews>
    <workbookView xWindow="0" yWindow="495" windowWidth="28800" windowHeight="16440"/>
  </bookViews>
  <sheets>
    <sheet name="入力シート" sheetId="19" r:id="rId1"/>
    <sheet name="記入例" sheetId="18" r:id="rId2"/>
  </sheets>
  <definedNames>
    <definedName name="_xlnm._FilterDatabase" localSheetId="1" hidden="1">記入例!$Y$2:$Y$3</definedName>
    <definedName name="_xlnm._FilterDatabase" localSheetId="0" hidden="1">入力シート!$Y$2:$Y$3</definedName>
    <definedName name="ｋ" localSheetId="0">#REF!</definedName>
    <definedName name="ｋ">#REF!</definedName>
    <definedName name="_xlnm.Print_Area" localSheetId="1">記入例!$A$1:$W$54</definedName>
    <definedName name="_xlnm.Print_Area" localSheetId="0">入力シート!$A$1:$W$54</definedName>
    <definedName name="チェックボックス" localSheetId="0">#REF!</definedName>
    <definedName name="チェックボックス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3" i="19" l="1"/>
  <c r="R53" i="19"/>
  <c r="P53" i="19"/>
  <c r="T52" i="19"/>
  <c r="R52" i="19"/>
  <c r="P52" i="19"/>
  <c r="T51" i="19"/>
  <c r="R51" i="19"/>
  <c r="P51" i="19"/>
  <c r="T50" i="19"/>
  <c r="R50" i="19"/>
  <c r="P50" i="19"/>
  <c r="T49" i="19"/>
  <c r="R49" i="19"/>
  <c r="P49" i="19"/>
  <c r="T48" i="19"/>
  <c r="R48" i="19"/>
  <c r="P48" i="19"/>
  <c r="T47" i="19"/>
  <c r="R47" i="19"/>
  <c r="P47" i="19"/>
  <c r="T46" i="19"/>
  <c r="R46" i="19"/>
  <c r="P46" i="19"/>
  <c r="T45" i="19"/>
  <c r="R45" i="19"/>
  <c r="P45" i="19"/>
  <c r="T44" i="19"/>
  <c r="R44" i="19"/>
  <c r="P44" i="19"/>
  <c r="T38" i="19"/>
  <c r="R38" i="19"/>
  <c r="P38" i="19"/>
  <c r="T37" i="19"/>
  <c r="R37" i="19"/>
  <c r="P37" i="19"/>
  <c r="T36" i="19"/>
  <c r="R36" i="19"/>
  <c r="P36" i="19"/>
  <c r="T35" i="19"/>
  <c r="R35" i="19"/>
  <c r="P35" i="19"/>
  <c r="T34" i="19"/>
  <c r="R34" i="19"/>
  <c r="P34" i="19"/>
  <c r="T33" i="19"/>
  <c r="R33" i="19"/>
  <c r="P33" i="19"/>
  <c r="T32" i="19"/>
  <c r="R32" i="19"/>
  <c r="P32" i="19"/>
  <c r="T31" i="19"/>
  <c r="R31" i="19"/>
  <c r="P31" i="19"/>
  <c r="T30" i="19"/>
  <c r="R30" i="19"/>
  <c r="P30" i="19"/>
  <c r="T29" i="19"/>
  <c r="R29" i="19"/>
  <c r="P29" i="19"/>
  <c r="T28" i="19"/>
  <c r="R28" i="19"/>
  <c r="P28" i="19"/>
  <c r="T27" i="19"/>
  <c r="R27" i="19"/>
  <c r="P27" i="19"/>
  <c r="T26" i="19"/>
  <c r="R26" i="19"/>
  <c r="P26" i="19"/>
  <c r="T25" i="19"/>
  <c r="R25" i="19"/>
  <c r="P25" i="19"/>
  <c r="T24" i="19"/>
  <c r="R24" i="19"/>
  <c r="P24" i="19"/>
  <c r="T53" i="18" l="1"/>
  <c r="R53" i="18"/>
  <c r="O53" i="18"/>
  <c r="P53" i="18" s="1"/>
  <c r="T52" i="18"/>
  <c r="R52" i="18"/>
  <c r="O52" i="18"/>
  <c r="P52" i="18" s="1"/>
  <c r="T51" i="18"/>
  <c r="R51" i="18"/>
  <c r="O51" i="18"/>
  <c r="P51" i="18" s="1"/>
  <c r="T50" i="18"/>
  <c r="R50" i="18"/>
  <c r="O50" i="18"/>
  <c r="P50" i="18" s="1"/>
  <c r="T49" i="18"/>
  <c r="R49" i="18"/>
  <c r="O49" i="18"/>
  <c r="P49" i="18" s="1"/>
  <c r="T48" i="18"/>
  <c r="R48" i="18"/>
  <c r="P48" i="18"/>
  <c r="T47" i="18"/>
  <c r="R47" i="18"/>
  <c r="P47" i="18"/>
  <c r="T46" i="18"/>
  <c r="R46" i="18"/>
  <c r="P46" i="18"/>
  <c r="T45" i="18"/>
  <c r="R45" i="18"/>
  <c r="P45" i="18"/>
  <c r="T44" i="18"/>
  <c r="R44" i="18"/>
  <c r="P44" i="18"/>
  <c r="T38" i="18"/>
  <c r="R38" i="18"/>
  <c r="O38" i="18"/>
  <c r="P38" i="18" s="1"/>
  <c r="T37" i="18"/>
  <c r="R37" i="18"/>
  <c r="O37" i="18"/>
  <c r="P37" i="18" s="1"/>
  <c r="T36" i="18"/>
  <c r="R36" i="18"/>
  <c r="O36" i="18"/>
  <c r="P36" i="18" s="1"/>
  <c r="T35" i="18"/>
  <c r="R35" i="18"/>
  <c r="O35" i="18"/>
  <c r="P35" i="18" s="1"/>
  <c r="T34" i="18"/>
  <c r="R34" i="18"/>
  <c r="O34" i="18"/>
  <c r="P34" i="18" s="1"/>
  <c r="T33" i="18"/>
  <c r="R33" i="18"/>
  <c r="O33" i="18"/>
  <c r="P33" i="18" s="1"/>
  <c r="T32" i="18"/>
  <c r="R32" i="18"/>
  <c r="O32" i="18"/>
  <c r="P32" i="18" s="1"/>
  <c r="T31" i="18"/>
  <c r="R31" i="18"/>
  <c r="O31" i="18"/>
  <c r="P31" i="18" s="1"/>
  <c r="T30" i="18"/>
  <c r="R30" i="18"/>
  <c r="O30" i="18"/>
  <c r="P30" i="18" s="1"/>
  <c r="T29" i="18"/>
  <c r="R29" i="18"/>
  <c r="O29" i="18"/>
  <c r="P29" i="18" s="1"/>
  <c r="T28" i="18"/>
  <c r="R28" i="18"/>
  <c r="O28" i="18"/>
  <c r="P28" i="18" s="1"/>
  <c r="T27" i="18"/>
  <c r="R27" i="18"/>
  <c r="O27" i="18"/>
  <c r="P27" i="18" s="1"/>
  <c r="T26" i="18"/>
  <c r="R26" i="18"/>
  <c r="O26" i="18"/>
  <c r="P26" i="18" s="1"/>
  <c r="T25" i="18"/>
  <c r="R25" i="18"/>
  <c r="P25" i="18"/>
  <c r="T24" i="18"/>
  <c r="R24" i="18"/>
  <c r="P24" i="18"/>
</calcChain>
</file>

<file path=xl/sharedStrings.xml><?xml version="1.0" encoding="utf-8"?>
<sst xmlns="http://schemas.openxmlformats.org/spreadsheetml/2006/main" count="222" uniqueCount="94">
  <si>
    <t>部署</t>
    <rPh sb="0" eb="2">
      <t>ブショ</t>
    </rPh>
    <phoneticPr fontId="2"/>
  </si>
  <si>
    <t>商品イメージ（画像）</t>
    <rPh sb="0" eb="2">
      <t>ショウヒン</t>
    </rPh>
    <rPh sb="7" eb="9">
      <t>ガゾウ</t>
    </rPh>
    <phoneticPr fontId="2"/>
  </si>
  <si>
    <t>E-MAIL</t>
    <phoneticPr fontId="2"/>
  </si>
  <si>
    <t>数量</t>
    <rPh sb="0" eb="2">
      <t>スウリョウ</t>
    </rPh>
    <phoneticPr fontId="2"/>
  </si>
  <si>
    <t>掛率</t>
    <rPh sb="0" eb="2">
      <t>カケリツ</t>
    </rPh>
    <phoneticPr fontId="2"/>
  </si>
  <si>
    <t>注文コード</t>
    <rPh sb="0" eb="2">
      <t>チュウモン</t>
    </rPh>
    <phoneticPr fontId="2"/>
  </si>
  <si>
    <t>発売予定日</t>
    <rPh sb="0" eb="5">
      <t>ハツバイヨテイビ</t>
    </rPh>
    <phoneticPr fontId="2"/>
  </si>
  <si>
    <t>品名</t>
    <rPh sb="0" eb="2">
      <t xml:space="preserve">ヒンメイ </t>
    </rPh>
    <phoneticPr fontId="2"/>
  </si>
  <si>
    <t>No.</t>
    <phoneticPr fontId="2"/>
  </si>
  <si>
    <t>オプションがある場合は下記に入力をお願いします。</t>
    <rPh sb="8" eb="10">
      <t xml:space="preserve">バアイハ </t>
    </rPh>
    <rPh sb="11" eb="13">
      <t xml:space="preserve">カキニ </t>
    </rPh>
    <rPh sb="14" eb="16">
      <t xml:space="preserve">ニュウリョク </t>
    </rPh>
    <phoneticPr fontId="2"/>
  </si>
  <si>
    <t>項目</t>
    <rPh sb="0" eb="2">
      <t xml:space="preserve">コウモク </t>
    </rPh>
    <phoneticPr fontId="2"/>
  </si>
  <si>
    <t>値</t>
    <rPh sb="0" eb="1">
      <t xml:space="preserve">アタイ </t>
    </rPh>
    <phoneticPr fontId="2"/>
  </si>
  <si>
    <t>JAN</t>
    <phoneticPr fontId="2"/>
  </si>
  <si>
    <t>定価（参考）</t>
    <rPh sb="0" eb="2">
      <t>テイカ</t>
    </rPh>
    <rPh sb="3" eb="5">
      <t xml:space="preserve">サンコウ </t>
    </rPh>
    <phoneticPr fontId="2"/>
  </si>
  <si>
    <t>TEL</t>
    <phoneticPr fontId="2"/>
  </si>
  <si>
    <t>FAX</t>
    <phoneticPr fontId="2"/>
  </si>
  <si>
    <t>仕入先名</t>
    <rPh sb="0" eb="2">
      <t>シイレ</t>
    </rPh>
    <rPh sb="2" eb="3">
      <t>サキ</t>
    </rPh>
    <rPh sb="3" eb="4">
      <t>メイ</t>
    </rPh>
    <phoneticPr fontId="2"/>
  </si>
  <si>
    <t>担当者名</t>
    <rPh sb="0" eb="3">
      <t>タントウシャ</t>
    </rPh>
    <rPh sb="3" eb="4">
      <t>ナ</t>
    </rPh>
    <phoneticPr fontId="2"/>
  </si>
  <si>
    <t>行数が足りない場合は行を追加して入力をお願いします。</t>
    <rPh sb="0" eb="2">
      <t xml:space="preserve">ギョウスウガ </t>
    </rPh>
    <rPh sb="3" eb="4">
      <t xml:space="preserve">タリナイバアイハ </t>
    </rPh>
    <rPh sb="10" eb="11">
      <t xml:space="preserve">ギョウヲ </t>
    </rPh>
    <rPh sb="12" eb="14">
      <t xml:space="preserve">ツイカ </t>
    </rPh>
    <rPh sb="16" eb="18">
      <t xml:space="preserve">ニュウリョク </t>
    </rPh>
    <phoneticPr fontId="2"/>
  </si>
  <si>
    <t>規格・カラー・容量　等</t>
    <rPh sb="0" eb="2">
      <t>キカク</t>
    </rPh>
    <rPh sb="10" eb="11">
      <t>トウ</t>
    </rPh>
    <phoneticPr fontId="2"/>
  </si>
  <si>
    <t>松吉への
通常納入価</t>
    <rPh sb="0" eb="2">
      <t>マツヨシ</t>
    </rPh>
    <rPh sb="5" eb="7">
      <t>ツウジョウ</t>
    </rPh>
    <rPh sb="7" eb="9">
      <t>ノウニュウ</t>
    </rPh>
    <rPh sb="9" eb="10">
      <t>カ</t>
    </rPh>
    <phoneticPr fontId="2"/>
  </si>
  <si>
    <t>松吉への
カタログ掲載時
特別納入価</t>
    <rPh sb="0" eb="2">
      <t>マツヨシ</t>
    </rPh>
    <rPh sb="9" eb="11">
      <t>ケイサイ</t>
    </rPh>
    <rPh sb="11" eb="12">
      <t>ジ</t>
    </rPh>
    <rPh sb="13" eb="15">
      <t>トクベツ</t>
    </rPh>
    <rPh sb="15" eb="17">
      <t>ノウニュウ</t>
    </rPh>
    <rPh sb="17" eb="18">
      <t>カ</t>
    </rPh>
    <phoneticPr fontId="2"/>
  </si>
  <si>
    <t>価格(税抜)</t>
    <rPh sb="0" eb="2">
      <t>カカク</t>
    </rPh>
    <rPh sb="3" eb="4">
      <t>ゼイ</t>
    </rPh>
    <rPh sb="4" eb="5">
      <t>ヌ</t>
    </rPh>
    <phoneticPr fontId="2"/>
  </si>
  <si>
    <t>サイズ</t>
    <phoneticPr fontId="2"/>
  </si>
  <si>
    <t>松吉医科器械株式会社</t>
    <rPh sb="0" eb="2">
      <t>マツヨ</t>
    </rPh>
    <rPh sb="2" eb="10">
      <t>イカキｋ</t>
    </rPh>
    <phoneticPr fontId="2"/>
  </si>
  <si>
    <t>松吉　太郎</t>
    <rPh sb="0" eb="1">
      <t>マツヨ</t>
    </rPh>
    <rPh sb="3" eb="5">
      <t xml:space="preserve">タロウ </t>
    </rPh>
    <phoneticPr fontId="2"/>
  </si>
  <si>
    <t>03-5816-8809</t>
    <phoneticPr fontId="2"/>
  </si>
  <si>
    <t>商品部</t>
    <rPh sb="0" eb="3">
      <t xml:space="preserve">ショウヒンブ </t>
    </rPh>
    <phoneticPr fontId="2"/>
  </si>
  <si>
    <t>shohin@matsuyoshi.co.jp</t>
    <phoneticPr fontId="2"/>
  </si>
  <si>
    <t>03-5816-8820</t>
    <phoneticPr fontId="2"/>
  </si>
  <si>
    <t>発売中</t>
  </si>
  <si>
    <t>可</t>
  </si>
  <si>
    <t>ポケットネブ</t>
    <phoneticPr fontId="2"/>
  </si>
  <si>
    <t>●省エネルギーのエコ設計仕様。</t>
    <phoneticPr fontId="2"/>
  </si>
  <si>
    <t>●ポケットサイズの優秀ネブライザーです。　●小型軽量で携帯に便利です。</t>
    <phoneticPr fontId="2"/>
  </si>
  <si>
    <t>●動作音が静かなメッシュ式。　●下に向けても噴霧が可能で、向きを選ばず薬液をしっかり使い切ります。</t>
    <phoneticPr fontId="2"/>
  </si>
  <si>
    <t>ノズルキャップ、吸入マスク成人用・小児用、軽量カップ（10ml）、専用ポーチ</t>
    <phoneticPr fontId="2"/>
  </si>
  <si>
    <t>NEBU-100S</t>
    <phoneticPr fontId="2"/>
  </si>
  <si>
    <t>カラー</t>
    <phoneticPr fontId="2"/>
  </si>
  <si>
    <t>ホワイト</t>
    <phoneticPr fontId="2"/>
  </si>
  <si>
    <t>グリーン</t>
    <phoneticPr fontId="2"/>
  </si>
  <si>
    <t>W35×D26×H98mm</t>
    <phoneticPr fontId="2"/>
  </si>
  <si>
    <t>非該当</t>
  </si>
  <si>
    <t>クラスⅠ一般</t>
  </si>
  <si>
    <t>台</t>
  </si>
  <si>
    <t>箱</t>
  </si>
  <si>
    <t>個</t>
  </si>
  <si>
    <t>薬液カップ</t>
    <phoneticPr fontId="2"/>
  </si>
  <si>
    <t>NEBU-100-MC01</t>
    <phoneticPr fontId="2"/>
  </si>
  <si>
    <t>マスク（大）</t>
    <rPh sb="4" eb="5">
      <t xml:space="preserve">ダイ </t>
    </rPh>
    <phoneticPr fontId="2"/>
  </si>
  <si>
    <t>マスク（小）</t>
    <rPh sb="4" eb="5">
      <t xml:space="preserve">ショウ </t>
    </rPh>
    <phoneticPr fontId="2"/>
  </si>
  <si>
    <t>専用ポーチ</t>
    <rPh sb="0" eb="2">
      <t xml:space="preserve">センヨウ </t>
    </rPh>
    <phoneticPr fontId="2"/>
  </si>
  <si>
    <t>NEBU-100-ML01</t>
    <phoneticPr fontId="2"/>
  </si>
  <si>
    <t>EBU-100-MS01</t>
    <phoneticPr fontId="2"/>
  </si>
  <si>
    <t>NEBU-MC10</t>
    <phoneticPr fontId="2"/>
  </si>
  <si>
    <t>NEBU-100-CB01</t>
    <phoneticPr fontId="2"/>
  </si>
  <si>
    <t>大</t>
    <rPh sb="0" eb="1">
      <t xml:space="preserve">ダイ </t>
    </rPh>
    <phoneticPr fontId="2"/>
  </si>
  <si>
    <t>小</t>
    <rPh sb="0" eb="1">
      <t xml:space="preserve">ショウ </t>
    </rPh>
    <phoneticPr fontId="2"/>
  </si>
  <si>
    <t>容量</t>
    <rPh sb="0" eb="2">
      <t xml:space="preserve">ヨウリョウ </t>
    </rPh>
    <phoneticPr fontId="2"/>
  </si>
  <si>
    <t>10ml</t>
    <phoneticPr fontId="2"/>
  </si>
  <si>
    <t>軽量カップ</t>
    <rPh sb="0" eb="2">
      <t xml:space="preserve">ケイリョウ </t>
    </rPh>
    <phoneticPr fontId="2"/>
  </si>
  <si>
    <t>規格</t>
    <rPh sb="0" eb="2">
      <t>キカク</t>
    </rPh>
    <phoneticPr fontId="2"/>
  </si>
  <si>
    <t>1.発売日</t>
    <rPh sb="2" eb="5">
      <t>ハツバイビ</t>
    </rPh>
    <phoneticPr fontId="2"/>
  </si>
  <si>
    <t>3.商品名</t>
    <rPh sb="2" eb="5">
      <t>ショウヒンメイ</t>
    </rPh>
    <phoneticPr fontId="2"/>
  </si>
  <si>
    <t>4.商品説明</t>
    <rPh sb="2" eb="4">
      <t>ショウヒン</t>
    </rPh>
    <rPh sb="4" eb="6">
      <t>セツメイ</t>
    </rPh>
    <phoneticPr fontId="2"/>
  </si>
  <si>
    <t>5.材質</t>
    <rPh sb="2" eb="4">
      <t>ザイシツ</t>
    </rPh>
    <phoneticPr fontId="2"/>
  </si>
  <si>
    <t>6.付属品</t>
    <rPh sb="2" eb="4">
      <t>フゾク</t>
    </rPh>
    <rPh sb="4" eb="5">
      <t>ヒン</t>
    </rPh>
    <phoneticPr fontId="2"/>
  </si>
  <si>
    <t>7.構成品（セット内容）</t>
    <rPh sb="2" eb="4">
      <t>コウセイ</t>
    </rPh>
    <rPh sb="4" eb="5">
      <t>ヒン</t>
    </rPh>
    <rPh sb="9" eb="11">
      <t>ナイヨウ</t>
    </rPh>
    <phoneticPr fontId="2"/>
  </si>
  <si>
    <t>9.受注生産</t>
    <rPh sb="2" eb="4">
      <t>ジュチュウ</t>
    </rPh>
    <rPh sb="4" eb="6">
      <t>セイサン</t>
    </rPh>
    <phoneticPr fontId="2"/>
  </si>
  <si>
    <t>10.送料条件</t>
    <rPh sb="3" eb="5">
      <t>ソウリョウ</t>
    </rPh>
    <rPh sb="5" eb="7">
      <t>ジョウケン</t>
    </rPh>
    <phoneticPr fontId="2"/>
  </si>
  <si>
    <t>①貴社情報</t>
    <rPh sb="1" eb="3">
      <t xml:space="preserve">キシャ </t>
    </rPh>
    <rPh sb="3" eb="5">
      <t xml:space="preserve">ジョウホウ </t>
    </rPh>
    <phoneticPr fontId="2"/>
  </si>
  <si>
    <t>②商品概要</t>
    <rPh sb="1" eb="3">
      <t xml:space="preserve">ショウヒン </t>
    </rPh>
    <rPh sb="3" eb="5">
      <t xml:space="preserve">ガイヨウ </t>
    </rPh>
    <phoneticPr fontId="2"/>
  </si>
  <si>
    <t>③画像欄</t>
    <rPh sb="1" eb="4">
      <t xml:space="preserve">ガゾウラン </t>
    </rPh>
    <phoneticPr fontId="2"/>
  </si>
  <si>
    <t>④商品仕様・価格情報</t>
    <rPh sb="1" eb="3">
      <t xml:space="preserve">ショウヒｎ </t>
    </rPh>
    <rPh sb="3" eb="5">
      <t xml:space="preserve">シヨウ </t>
    </rPh>
    <rPh sb="6" eb="8">
      <t xml:space="preserve">カカクジョホウ </t>
    </rPh>
    <rPh sb="8" eb="10">
      <t xml:space="preserve">ジョウホウ </t>
    </rPh>
    <phoneticPr fontId="2"/>
  </si>
  <si>
    <t>品番・型番</t>
    <rPh sb="2" eb="4">
      <t>ヒンバンカタバン</t>
    </rPh>
    <phoneticPr fontId="2"/>
  </si>
  <si>
    <t>⑤オプション</t>
    <phoneticPr fontId="2"/>
  </si>
  <si>
    <t>【医薬品分類】
8分類</t>
    <rPh sb="8" eb="10">
      <t>ブンルイ</t>
    </rPh>
    <phoneticPr fontId="7"/>
  </si>
  <si>
    <t>参考価格は
レを入れる</t>
    <rPh sb="0" eb="2">
      <t>サンコウ</t>
    </rPh>
    <rPh sb="2" eb="4">
      <t>カカク</t>
    </rPh>
    <rPh sb="7" eb="8">
      <t>イ</t>
    </rPh>
    <phoneticPr fontId="2"/>
  </si>
  <si>
    <t>松吉への最小出荷単位</t>
    <rPh sb="0" eb="2">
      <t>マツヨシ</t>
    </rPh>
    <rPh sb="4" eb="6">
      <t>サイショウ</t>
    </rPh>
    <rPh sb="6" eb="8">
      <t>シュッカ</t>
    </rPh>
    <rPh sb="8" eb="10">
      <t>タンイ</t>
    </rPh>
    <phoneticPr fontId="2"/>
  </si>
  <si>
    <t>袋</t>
  </si>
  <si>
    <t>品番・型番</t>
    <rPh sb="0" eb="2">
      <t xml:space="preserve">カタバン </t>
    </rPh>
    <rPh sb="3" eb="5">
      <t xml:space="preserve">ヒンバン </t>
    </rPh>
    <phoneticPr fontId="2"/>
  </si>
  <si>
    <t>個装入数
（例：10台/箱）</t>
    <rPh sb="0" eb="2">
      <t>コソウ</t>
    </rPh>
    <rPh sb="2" eb="4">
      <t>イリスウ</t>
    </rPh>
    <rPh sb="6" eb="7">
      <t>レイ</t>
    </rPh>
    <rPh sb="10" eb="11">
      <t xml:space="preserve">ダイ </t>
    </rPh>
    <rPh sb="12" eb="13">
      <t xml:space="preserve">ハコ </t>
    </rPh>
    <phoneticPr fontId="2"/>
  </si>
  <si>
    <r>
      <t xml:space="preserve">【医療機器クラス分類・
特定保守管理医療機器】
</t>
    </r>
    <r>
      <rPr>
        <b/>
        <sz val="11"/>
        <color theme="1"/>
        <rFont val="ＭＳ Ｐゴシック"/>
        <family val="2"/>
        <charset val="128"/>
      </rPr>
      <t>11</t>
    </r>
    <r>
      <rPr>
        <sz val="11"/>
        <color theme="1"/>
        <rFont val="ＭＳ Ｐゴシック"/>
        <family val="2"/>
        <charset val="128"/>
      </rPr>
      <t>分類</t>
    </r>
    <rPh sb="24" eb="26">
      <t>ブンルイ</t>
    </rPh>
    <phoneticPr fontId="7"/>
  </si>
  <si>
    <t>個装入数
（例：10コ/箱）</t>
    <rPh sb="0" eb="2">
      <t>コソウ</t>
    </rPh>
    <rPh sb="2" eb="4">
      <t>イリスウ</t>
    </rPh>
    <rPh sb="6" eb="7">
      <t>レイ</t>
    </rPh>
    <rPh sb="12" eb="13">
      <t xml:space="preserve">ハコ </t>
    </rPh>
    <phoneticPr fontId="2"/>
  </si>
  <si>
    <r>
      <t xml:space="preserve">単位1
</t>
    </r>
    <r>
      <rPr>
        <sz val="9"/>
        <rFont val="ＭＳ Ｐゴシック"/>
        <family val="2"/>
        <charset val="128"/>
      </rPr>
      <t>（コ、本など）</t>
    </r>
    <rPh sb="0" eb="2">
      <t>タンイ</t>
    </rPh>
    <rPh sb="7" eb="8">
      <t>ホン</t>
    </rPh>
    <phoneticPr fontId="2"/>
  </si>
  <si>
    <r>
      <t xml:space="preserve">単位2
</t>
    </r>
    <r>
      <rPr>
        <sz val="9"/>
        <rFont val="ＭＳ Ｐゴシック"/>
        <family val="2"/>
        <charset val="128"/>
      </rPr>
      <t>（袋、箱など）</t>
    </r>
    <rPh sb="0" eb="2">
      <t>タンイ</t>
    </rPh>
    <rPh sb="5" eb="6">
      <t>フクロ</t>
    </rPh>
    <rPh sb="7" eb="8">
      <t>ハコ</t>
    </rPh>
    <phoneticPr fontId="2"/>
  </si>
  <si>
    <r>
      <t xml:space="preserve">単位
</t>
    </r>
    <r>
      <rPr>
        <sz val="9"/>
        <rFont val="ＭＳ Ｐゴシック"/>
        <family val="2"/>
        <charset val="128"/>
      </rPr>
      <t>（袋、箱など）</t>
    </r>
    <rPh sb="0" eb="2">
      <t>タンイ</t>
    </rPh>
    <rPh sb="4" eb="5">
      <t>フクロ</t>
    </rPh>
    <rPh sb="6" eb="7">
      <t>ハコ</t>
    </rPh>
    <phoneticPr fontId="2"/>
  </si>
  <si>
    <r>
      <rPr>
        <sz val="11"/>
        <rFont val="ＭＳ Ｐゴシック"/>
        <family val="2"/>
        <charset val="128"/>
      </rPr>
      <t>2.WEB販売</t>
    </r>
    <r>
      <rPr>
        <sz val="9"/>
        <rFont val="ＭＳ Ｐゴシック"/>
        <family val="3"/>
        <charset val="128"/>
      </rPr>
      <t xml:space="preserve">
（amazon・楽天等のEC）</t>
    </r>
    <rPh sb="5" eb="7">
      <t>ハンバイ</t>
    </rPh>
    <rPh sb="15" eb="17">
      <t>ラクテン</t>
    </rPh>
    <rPh sb="17" eb="18">
      <t>トウ</t>
    </rPh>
    <phoneticPr fontId="2"/>
  </si>
  <si>
    <r>
      <t xml:space="preserve">後継品は
“レ”チェック
</t>
    </r>
    <r>
      <rPr>
        <sz val="8"/>
        <rFont val="ＭＳ Ｐゴシック"/>
        <family val="2"/>
        <charset val="128"/>
      </rPr>
      <t>（現行2022-23カタログ掲載品に限る）</t>
    </r>
    <phoneticPr fontId="2"/>
  </si>
  <si>
    <t>8.送料又は設置費実費</t>
    <rPh sb="2" eb="4">
      <t>ソウリョウ</t>
    </rPh>
    <rPh sb="4" eb="5">
      <t>マタ</t>
    </rPh>
    <rPh sb="6" eb="8">
      <t>セッチ</t>
    </rPh>
    <rPh sb="8" eb="9">
      <t>ヒ</t>
    </rPh>
    <rPh sb="9" eb="11">
      <t>ジッピ</t>
    </rPh>
    <phoneticPr fontId="2"/>
  </si>
  <si>
    <t>1万円以上で送料無料</t>
    <phoneticPr fontId="2"/>
  </si>
  <si>
    <t>※ 1万円以上で送料無料など</t>
  </si>
  <si>
    <t>年</t>
    <rPh sb="0" eb="1">
      <t>ネン</t>
    </rPh>
    <phoneticPr fontId="2"/>
  </si>
  <si>
    <t>月　　　　日</t>
    <rPh sb="0" eb="1">
      <t>ツキ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</si>
</sst>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7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theme="1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ajor"/>
    </font>
    <font>
      <sz val="9"/>
      <color rgb="FFFF0000"/>
      <name val="ＭＳ Ｐゴシック"/>
      <family val="2"/>
      <charset val="128"/>
      <scheme val="major"/>
    </font>
    <font>
      <b/>
      <sz val="12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13"/>
      <color rgb="FFFF0000"/>
      <name val="ＭＳ Ｐゴシック"/>
      <family val="2"/>
      <charset val="128"/>
    </font>
    <font>
      <sz val="13"/>
      <color rgb="FFFF0000"/>
      <name val="ＭＳ Ｐゴシック"/>
      <family val="3"/>
      <charset val="128"/>
    </font>
    <font>
      <sz val="13"/>
      <color rgb="FFFF0000"/>
      <name val="ＭＳ ゴシック"/>
      <family val="3"/>
      <charset val="128"/>
    </font>
    <font>
      <sz val="13"/>
      <color rgb="FFFF0000"/>
      <name val="ＭＳ Ｐゴシック (本文)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ajor"/>
    </font>
    <font>
      <sz val="11"/>
      <color rgb="FFFF0000"/>
      <name val="ＭＳ Ｐゴシック"/>
      <family val="2"/>
      <charset val="128"/>
      <scheme val="major"/>
    </font>
    <font>
      <sz val="11"/>
      <name val="ＭＳ Ｐゴシック"/>
      <family val="2"/>
      <charset val="128"/>
    </font>
    <font>
      <sz val="9"/>
      <name val="ＭＳ Ｐゴシック"/>
      <family val="2"/>
      <charset val="128"/>
    </font>
    <font>
      <sz val="8"/>
      <name val="ＭＳ Ｐゴシック"/>
      <family val="2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3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" xfId="0" applyFont="1" applyFill="1" applyBorder="1" applyAlignment="1">
      <alignment horizontal="center" vertical="center"/>
    </xf>
    <xf numFmtId="38" fontId="12" fillId="0" borderId="4" xfId="1" applyFont="1" applyBorder="1" applyAlignment="1">
      <alignment vertical="center"/>
    </xf>
    <xf numFmtId="176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vertical="center"/>
    </xf>
    <xf numFmtId="0" fontId="13" fillId="4" borderId="4" xfId="0" applyFont="1" applyFill="1" applyBorder="1" applyAlignment="1">
      <alignment horizontal="right" vertical="center"/>
    </xf>
    <xf numFmtId="40" fontId="12" fillId="4" borderId="4" xfId="1" applyNumberFormat="1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vertical="center" shrinkToFit="1"/>
    </xf>
    <xf numFmtId="49" fontId="19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>
      <alignment horizontal="center" vertical="center" shrinkToFit="1"/>
    </xf>
    <xf numFmtId="38" fontId="19" fillId="0" borderId="4" xfId="1" applyFont="1" applyBorder="1" applyAlignment="1">
      <alignment vertical="center" shrinkToFit="1"/>
    </xf>
    <xf numFmtId="38" fontId="19" fillId="0" borderId="4" xfId="1" applyFont="1" applyFill="1" applyBorder="1" applyAlignment="1">
      <alignment vertical="center" shrinkToFit="1"/>
    </xf>
    <xf numFmtId="0" fontId="19" fillId="4" borderId="4" xfId="0" applyFont="1" applyFill="1" applyBorder="1" applyAlignment="1">
      <alignment horizontal="right" vertical="center" shrinkToFit="1"/>
    </xf>
    <xf numFmtId="40" fontId="19" fillId="4" borderId="4" xfId="1" applyNumberFormat="1" applyFont="1" applyFill="1" applyBorder="1" applyAlignment="1">
      <alignment horizontal="right" vertical="center" shrinkToFit="1"/>
    </xf>
    <xf numFmtId="0" fontId="19" fillId="4" borderId="4" xfId="0" applyFont="1" applyFill="1" applyBorder="1" applyAlignment="1">
      <alignment horizontal="center" vertical="center" shrinkToFit="1"/>
    </xf>
    <xf numFmtId="176" fontId="19" fillId="0" borderId="4" xfId="0" applyNumberFormat="1" applyFont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 shrinkToFit="1"/>
    </xf>
    <xf numFmtId="0" fontId="25" fillId="2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26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3" borderId="4" xfId="0" applyFont="1" applyFill="1" applyBorder="1" applyAlignment="1">
      <alignment horizontal="center" vertical="center"/>
    </xf>
    <xf numFmtId="38" fontId="26" fillId="0" borderId="4" xfId="1" applyFont="1" applyFill="1" applyBorder="1" applyAlignment="1">
      <alignment vertical="center"/>
    </xf>
    <xf numFmtId="0" fontId="26" fillId="4" borderId="4" xfId="0" applyFont="1" applyFill="1" applyBorder="1" applyAlignment="1">
      <alignment horizontal="right" vertical="center"/>
    </xf>
    <xf numFmtId="40" fontId="26" fillId="4" borderId="4" xfId="1" applyNumberFormat="1" applyFont="1" applyFill="1" applyBorder="1" applyAlignment="1">
      <alignment horizontal="right" vertical="center"/>
    </xf>
    <xf numFmtId="0" fontId="26" fillId="4" borderId="4" xfId="0" applyFont="1" applyFill="1" applyBorder="1" applyAlignment="1">
      <alignment horizontal="center" vertical="center"/>
    </xf>
    <xf numFmtId="176" fontId="26" fillId="0" borderId="4" xfId="0" applyNumberFormat="1" applyFont="1" applyBorder="1" applyAlignment="1">
      <alignment vertical="center"/>
    </xf>
    <xf numFmtId="0" fontId="26" fillId="0" borderId="4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30" fillId="3" borderId="2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 shrinkToFit="1"/>
      <protection locked="0"/>
    </xf>
    <xf numFmtId="0" fontId="32" fillId="0" borderId="4" xfId="0" applyFont="1" applyBorder="1" applyAlignment="1" applyProtection="1">
      <alignment horizontal="center" vertical="center" shrinkToFit="1"/>
      <protection locked="0"/>
    </xf>
    <xf numFmtId="0" fontId="33" fillId="0" borderId="4" xfId="0" applyFont="1" applyBorder="1" applyAlignment="1" applyProtection="1">
      <alignment horizontal="center" vertical="center" shrinkToFit="1"/>
      <protection locked="0"/>
    </xf>
    <xf numFmtId="0" fontId="32" fillId="0" borderId="4" xfId="0" applyFont="1" applyBorder="1" applyAlignment="1" applyProtection="1">
      <alignment vertical="center" shrinkToFit="1"/>
      <protection locked="0"/>
    </xf>
    <xf numFmtId="49" fontId="33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32" fillId="0" borderId="4" xfId="1" applyFont="1" applyBorder="1" applyAlignment="1" applyProtection="1">
      <alignment vertical="center" shrinkToFit="1"/>
      <protection locked="0"/>
    </xf>
    <xf numFmtId="38" fontId="32" fillId="0" borderId="4" xfId="1" applyFont="1" applyFill="1" applyBorder="1" applyAlignment="1" applyProtection="1">
      <alignment vertical="center" shrinkToFit="1"/>
      <protection locked="0"/>
    </xf>
    <xf numFmtId="0" fontId="33" fillId="4" borderId="4" xfId="0" applyFont="1" applyFill="1" applyBorder="1" applyAlignment="1" applyProtection="1">
      <alignment horizontal="right" vertical="center" shrinkToFit="1"/>
    </xf>
    <xf numFmtId="40" fontId="32" fillId="4" borderId="4" xfId="1" applyNumberFormat="1" applyFont="1" applyFill="1" applyBorder="1" applyAlignment="1" applyProtection="1">
      <alignment horizontal="right" vertical="center" shrinkToFit="1"/>
    </xf>
    <xf numFmtId="0" fontId="32" fillId="4" borderId="4" xfId="0" applyFont="1" applyFill="1" applyBorder="1" applyAlignment="1" applyProtection="1">
      <alignment horizontal="center" vertical="center" shrinkToFit="1"/>
    </xf>
    <xf numFmtId="176" fontId="32" fillId="0" borderId="4" xfId="0" applyNumberFormat="1" applyFont="1" applyBorder="1" applyAlignment="1" applyProtection="1">
      <alignment vertical="center" shrinkToFit="1"/>
      <protection locked="0"/>
    </xf>
    <xf numFmtId="49" fontId="33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34" fillId="3" borderId="4" xfId="0" applyFont="1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vertical="center"/>
      <protection locked="0"/>
    </xf>
    <xf numFmtId="49" fontId="35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38" fontId="34" fillId="0" borderId="4" xfId="1" applyFont="1" applyBorder="1" applyAlignment="1" applyProtection="1">
      <alignment vertical="center"/>
      <protection locked="0"/>
    </xf>
    <xf numFmtId="38" fontId="34" fillId="0" borderId="4" xfId="1" applyFont="1" applyFill="1" applyBorder="1" applyAlignment="1" applyProtection="1">
      <alignment vertical="center"/>
      <protection locked="0"/>
    </xf>
    <xf numFmtId="0" fontId="35" fillId="4" borderId="4" xfId="0" applyFont="1" applyFill="1" applyBorder="1" applyAlignment="1" applyProtection="1">
      <alignment horizontal="right" vertical="center"/>
    </xf>
    <xf numFmtId="40" fontId="34" fillId="4" borderId="4" xfId="1" applyNumberFormat="1" applyFont="1" applyFill="1" applyBorder="1" applyAlignment="1" applyProtection="1">
      <alignment horizontal="right" vertical="center"/>
    </xf>
    <xf numFmtId="0" fontId="34" fillId="4" borderId="4" xfId="0" applyFont="1" applyFill="1" applyBorder="1" applyAlignment="1" applyProtection="1">
      <alignment horizontal="center" vertical="center"/>
    </xf>
    <xf numFmtId="176" fontId="34" fillId="0" borderId="4" xfId="0" applyNumberFormat="1" applyFont="1" applyBorder="1" applyAlignment="1" applyProtection="1">
      <alignment vertical="center"/>
      <protection locked="0"/>
    </xf>
    <xf numFmtId="0" fontId="34" fillId="0" borderId="4" xfId="0" applyFont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27" fillId="2" borderId="8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30" fillId="0" borderId="8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30" fillId="0" borderId="2" xfId="0" applyFont="1" applyBorder="1" applyAlignment="1" applyProtection="1">
      <alignment horizontal="left" vertical="center"/>
      <protection locked="0"/>
    </xf>
    <xf numFmtId="0" fontId="20" fillId="2" borderId="8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30" fillId="0" borderId="1" xfId="0" applyFont="1" applyFill="1" applyBorder="1" applyAlignment="1" applyProtection="1">
      <alignment horizontal="left" vertical="center"/>
      <protection locked="0"/>
    </xf>
    <xf numFmtId="0" fontId="30" fillId="0" borderId="2" xfId="0" applyFont="1" applyFill="1" applyBorder="1" applyAlignment="1" applyProtection="1">
      <alignment horizontal="left" vertical="center"/>
      <protection locked="0"/>
    </xf>
    <xf numFmtId="0" fontId="31" fillId="0" borderId="1" xfId="2" applyFont="1" applyFill="1" applyBorder="1" applyAlignment="1" applyProtection="1">
      <alignment horizontal="left" vertical="center"/>
      <protection locked="0"/>
    </xf>
    <xf numFmtId="0" fontId="36" fillId="0" borderId="24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30" fillId="0" borderId="8" xfId="0" applyFont="1" applyFill="1" applyBorder="1" applyAlignment="1" applyProtection="1">
      <alignment horizontal="left" vertical="center"/>
      <protection locked="0"/>
    </xf>
    <xf numFmtId="0" fontId="27" fillId="2" borderId="16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27" fillId="2" borderId="22" xfId="0" applyFont="1" applyFill="1" applyBorder="1" applyAlignment="1">
      <alignment horizontal="left" vertical="center"/>
    </xf>
    <xf numFmtId="0" fontId="27" fillId="2" borderId="23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27" fillId="2" borderId="19" xfId="0" applyFont="1" applyFill="1" applyBorder="1" applyAlignment="1">
      <alignment horizontal="left" vertical="center"/>
    </xf>
    <xf numFmtId="0" fontId="30" fillId="0" borderId="9" xfId="0" applyFont="1" applyBorder="1" applyAlignment="1" applyProtection="1">
      <alignment horizontal="left" vertical="center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30" fillId="0" borderId="7" xfId="0" applyFont="1" applyBorder="1" applyAlignment="1" applyProtection="1">
      <alignment horizontal="left" vertical="center"/>
      <protection locked="0"/>
    </xf>
    <xf numFmtId="0" fontId="30" fillId="0" borderId="13" xfId="0" applyFont="1" applyBorder="1" applyAlignment="1" applyProtection="1">
      <alignment horizontal="left" vertical="center"/>
      <protection locked="0"/>
    </xf>
    <xf numFmtId="0" fontId="30" fillId="0" borderId="5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12" xfId="0" applyFont="1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top"/>
    </xf>
    <xf numFmtId="0" fontId="16" fillId="0" borderId="8" xfId="0" applyFont="1" applyBorder="1" applyAlignment="1">
      <alignment horizontal="left" vertical="center"/>
    </xf>
    <xf numFmtId="0" fontId="18" fillId="0" borderId="1" xfId="2" applyFont="1" applyFill="1" applyBorder="1" applyAlignment="1" applyProtection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6FECD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520699</xdr:colOff>
      <xdr:row>1</xdr:row>
      <xdr:rowOff>101600</xdr:rowOff>
    </xdr:from>
    <xdr:to>
      <xdr:col>19</xdr:col>
      <xdr:colOff>32326</xdr:colOff>
      <xdr:row>16</xdr:row>
      <xdr:rowOff>134312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98D6D19D-1622-BC4D-BFD9-772845BDC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129" r="24516"/>
        <a:stretch/>
      </xdr:blipFill>
      <xdr:spPr>
        <a:xfrm>
          <a:off x="16852899" y="444500"/>
          <a:ext cx="2178627" cy="4414212"/>
        </a:xfrm>
        <a:prstGeom prst="rect">
          <a:avLst/>
        </a:prstGeom>
      </xdr:spPr>
    </xdr:pic>
    <xdr:clientData/>
  </xdr:twoCellAnchor>
  <xdr:twoCellAnchor editAs="oneCell">
    <xdr:from>
      <xdr:col>18</xdr:col>
      <xdr:colOff>774700</xdr:colOff>
      <xdr:row>1</xdr:row>
      <xdr:rowOff>88900</xdr:rowOff>
    </xdr:from>
    <xdr:to>
      <xdr:col>21</xdr:col>
      <xdr:colOff>177800</xdr:colOff>
      <xdr:row>16</xdr:row>
      <xdr:rowOff>121612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88122084-EEB6-3B40-BEA7-0426A1FC2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193" r="22580"/>
        <a:stretch/>
      </xdr:blipFill>
      <xdr:spPr>
        <a:xfrm>
          <a:off x="18986500" y="431800"/>
          <a:ext cx="2349500" cy="4414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59999389629810485"/>
    <pageSetUpPr fitToPage="1"/>
  </sheetPr>
  <dimension ref="A1:W53"/>
  <sheetViews>
    <sheetView tabSelected="1" view="pageBreakPreview" zoomScaleNormal="100" zoomScaleSheetLayoutView="100" workbookViewId="0">
      <selection activeCell="D2" sqref="D2:G2"/>
    </sheetView>
  </sheetViews>
  <sheetFormatPr defaultColWidth="9.33203125" defaultRowHeight="15" customHeight="1"/>
  <cols>
    <col min="1" max="1" width="2" style="1" customWidth="1"/>
    <col min="2" max="2" width="24.83203125" style="2" customWidth="1"/>
    <col min="3" max="3" width="13" style="2" customWidth="1"/>
    <col min="4" max="4" width="26" style="1" customWidth="1"/>
    <col min="5" max="5" width="19.33203125" style="1" customWidth="1"/>
    <col min="6" max="6" width="25" style="1" customWidth="1"/>
    <col min="7" max="7" width="22.1640625" style="1" customWidth="1"/>
    <col min="8" max="8" width="20" style="1" customWidth="1"/>
    <col min="9" max="9" width="22.33203125" style="1" customWidth="1"/>
    <col min="10" max="10" width="11" style="1" customWidth="1"/>
    <col min="11" max="11" width="11.6640625" style="1" customWidth="1"/>
    <col min="12" max="13" width="11.83203125" style="1" customWidth="1"/>
    <col min="14" max="14" width="18.83203125" style="1" customWidth="1"/>
    <col min="15" max="15" width="16" style="1" customWidth="1"/>
    <col min="16" max="16" width="14.33203125" style="1" customWidth="1"/>
    <col min="17" max="17" width="15.1640625" style="1" customWidth="1"/>
    <col min="18" max="18" width="14.33203125" style="1" customWidth="1"/>
    <col min="19" max="19" width="12.33203125" style="1" customWidth="1"/>
    <col min="20" max="20" width="12.1640625" style="1" customWidth="1"/>
    <col min="21" max="21" width="21.83203125" style="1" customWidth="1"/>
    <col min="22" max="22" width="16.33203125" style="1" customWidth="1"/>
    <col min="23" max="23" width="24.6640625" style="1" customWidth="1"/>
    <col min="24" max="16384" width="9.33203125" style="1"/>
  </cols>
  <sheetData>
    <row r="1" spans="1:23" ht="27" customHeight="1">
      <c r="B1" s="20" t="s">
        <v>70</v>
      </c>
      <c r="C1" s="20"/>
      <c r="P1" s="20" t="s">
        <v>72</v>
      </c>
    </row>
    <row r="2" spans="1:23" ht="24.95" customHeight="1">
      <c r="B2" s="149" t="s">
        <v>16</v>
      </c>
      <c r="C2" s="150"/>
      <c r="D2" s="146"/>
      <c r="E2" s="147"/>
      <c r="F2" s="147"/>
      <c r="G2" s="148"/>
      <c r="H2" s="63" t="s">
        <v>0</v>
      </c>
      <c r="I2" s="151"/>
      <c r="J2" s="151"/>
      <c r="K2" s="151"/>
      <c r="L2" s="151"/>
      <c r="M2" s="151"/>
      <c r="N2" s="152"/>
      <c r="P2" s="143" t="s">
        <v>1</v>
      </c>
      <c r="Q2" s="143"/>
      <c r="R2" s="143"/>
      <c r="S2" s="143"/>
      <c r="T2" s="143"/>
      <c r="U2" s="143"/>
      <c r="V2" s="143"/>
      <c r="W2" s="143"/>
    </row>
    <row r="3" spans="1:23" ht="24.95" customHeight="1">
      <c r="B3" s="144" t="s">
        <v>17</v>
      </c>
      <c r="C3" s="145"/>
      <c r="D3" s="146"/>
      <c r="E3" s="147"/>
      <c r="F3" s="147"/>
      <c r="G3" s="148"/>
      <c r="H3" s="63" t="s">
        <v>2</v>
      </c>
      <c r="I3" s="153"/>
      <c r="J3" s="153"/>
      <c r="K3" s="153"/>
      <c r="L3" s="151"/>
      <c r="M3" s="151"/>
      <c r="N3" s="152"/>
      <c r="P3" s="143"/>
      <c r="Q3" s="143"/>
      <c r="R3" s="143"/>
      <c r="S3" s="143"/>
      <c r="T3" s="143"/>
      <c r="U3" s="143"/>
      <c r="V3" s="143"/>
      <c r="W3" s="143"/>
    </row>
    <row r="4" spans="1:23" ht="24.95" customHeight="1">
      <c r="B4" s="144" t="s">
        <v>14</v>
      </c>
      <c r="C4" s="145"/>
      <c r="D4" s="146"/>
      <c r="E4" s="147"/>
      <c r="F4" s="147"/>
      <c r="G4" s="148"/>
      <c r="H4" s="63" t="s">
        <v>15</v>
      </c>
      <c r="I4" s="151"/>
      <c r="J4" s="151"/>
      <c r="K4" s="151"/>
      <c r="L4" s="151"/>
      <c r="M4" s="151"/>
      <c r="N4" s="152"/>
      <c r="P4" s="143"/>
      <c r="Q4" s="143"/>
      <c r="R4" s="143"/>
      <c r="S4" s="143"/>
      <c r="T4" s="143"/>
      <c r="U4" s="143"/>
      <c r="V4" s="143"/>
      <c r="W4" s="143"/>
    </row>
    <row r="5" spans="1:23" ht="12" customHeight="1">
      <c r="B5" s="21"/>
      <c r="C5" s="21"/>
      <c r="D5" s="21"/>
      <c r="E5" s="21"/>
      <c r="F5" s="21"/>
      <c r="G5" s="21"/>
      <c r="H5" s="21"/>
      <c r="I5" s="19"/>
      <c r="J5" s="19"/>
      <c r="K5" s="19"/>
      <c r="L5" s="19"/>
      <c r="M5" s="19"/>
      <c r="N5" s="19"/>
      <c r="P5" s="143"/>
      <c r="Q5" s="143"/>
      <c r="R5" s="143"/>
      <c r="S5" s="143"/>
      <c r="T5" s="143"/>
      <c r="U5" s="143"/>
      <c r="V5" s="143"/>
      <c r="W5" s="143"/>
    </row>
    <row r="6" spans="1:23" ht="27" customHeight="1">
      <c r="B6" s="20" t="s">
        <v>71</v>
      </c>
      <c r="C6" s="20"/>
      <c r="I6" s="5"/>
      <c r="J6" s="5"/>
      <c r="K6" s="5"/>
      <c r="P6" s="143"/>
      <c r="Q6" s="143"/>
      <c r="R6" s="143"/>
      <c r="S6" s="143"/>
      <c r="T6" s="143"/>
      <c r="U6" s="143"/>
      <c r="V6" s="143"/>
      <c r="W6" s="143"/>
    </row>
    <row r="7" spans="1:23" ht="30" customHeight="1">
      <c r="B7" s="156" t="s">
        <v>62</v>
      </c>
      <c r="C7" s="157"/>
      <c r="D7" s="79"/>
      <c r="E7" s="64" t="s">
        <v>6</v>
      </c>
      <c r="F7" s="204" t="s">
        <v>92</v>
      </c>
      <c r="G7" s="205" t="s">
        <v>93</v>
      </c>
      <c r="H7" s="67" t="s">
        <v>87</v>
      </c>
      <c r="I7" s="158"/>
      <c r="J7" s="158"/>
      <c r="K7" s="158"/>
      <c r="L7" s="158"/>
      <c r="M7" s="158"/>
      <c r="N7" s="159"/>
      <c r="P7" s="143"/>
      <c r="Q7" s="143"/>
      <c r="R7" s="143"/>
      <c r="S7" s="143"/>
      <c r="T7" s="143"/>
      <c r="U7" s="143"/>
      <c r="V7" s="143"/>
      <c r="W7" s="143"/>
    </row>
    <row r="8" spans="1:23" ht="30" customHeight="1">
      <c r="B8" s="144" t="s">
        <v>63</v>
      </c>
      <c r="C8" s="145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8"/>
      <c r="P8" s="143"/>
      <c r="Q8" s="143"/>
      <c r="R8" s="143"/>
      <c r="S8" s="143"/>
      <c r="T8" s="143"/>
      <c r="U8" s="143"/>
      <c r="V8" s="143"/>
      <c r="W8" s="143"/>
    </row>
    <row r="9" spans="1:23" ht="24.95" customHeight="1">
      <c r="B9" s="161" t="s">
        <v>64</v>
      </c>
      <c r="C9" s="162"/>
      <c r="D9" s="167"/>
      <c r="E9" s="168"/>
      <c r="F9" s="168"/>
      <c r="G9" s="168"/>
      <c r="H9" s="168"/>
      <c r="I9" s="168"/>
      <c r="J9" s="168"/>
      <c r="K9" s="168"/>
      <c r="L9" s="168"/>
      <c r="M9" s="168"/>
      <c r="N9" s="169"/>
      <c r="P9" s="143"/>
      <c r="Q9" s="143"/>
      <c r="R9" s="143"/>
      <c r="S9" s="143"/>
      <c r="T9" s="143"/>
      <c r="U9" s="143"/>
      <c r="V9" s="143"/>
      <c r="W9" s="143"/>
    </row>
    <row r="10" spans="1:23" ht="24.95" customHeight="1">
      <c r="B10" s="163"/>
      <c r="C10" s="164"/>
      <c r="D10" s="170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P10" s="143"/>
      <c r="Q10" s="143"/>
      <c r="R10" s="143"/>
      <c r="S10" s="143"/>
      <c r="T10" s="143"/>
      <c r="U10" s="143"/>
      <c r="V10" s="143"/>
      <c r="W10" s="143"/>
    </row>
    <row r="11" spans="1:23" ht="24.95" customHeight="1">
      <c r="B11" s="165"/>
      <c r="C11" s="166"/>
      <c r="D11" s="173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P11" s="143"/>
      <c r="Q11" s="143"/>
      <c r="R11" s="143"/>
      <c r="S11" s="143"/>
      <c r="T11" s="143"/>
      <c r="U11" s="143"/>
      <c r="V11" s="143"/>
      <c r="W11" s="143"/>
    </row>
    <row r="12" spans="1:23" s="2" customFormat="1" ht="8.1" customHeight="1">
      <c r="B12" s="62"/>
      <c r="C12" s="62"/>
      <c r="O12" s="1"/>
      <c r="P12" s="143"/>
      <c r="Q12" s="143"/>
      <c r="R12" s="143"/>
      <c r="S12" s="143"/>
      <c r="T12" s="143"/>
      <c r="U12" s="143"/>
      <c r="V12" s="143"/>
      <c r="W12" s="143"/>
    </row>
    <row r="13" spans="1:23" ht="26.1" customHeight="1">
      <c r="B13" s="144" t="s">
        <v>65</v>
      </c>
      <c r="C13" s="145"/>
      <c r="D13" s="160"/>
      <c r="E13" s="151"/>
      <c r="F13" s="151"/>
      <c r="G13" s="151"/>
      <c r="H13" s="151"/>
      <c r="I13" s="151"/>
      <c r="J13" s="151"/>
      <c r="K13" s="151"/>
      <c r="L13" s="151"/>
      <c r="M13" s="151"/>
      <c r="N13" s="152"/>
      <c r="O13" s="2"/>
      <c r="P13" s="143"/>
      <c r="Q13" s="143"/>
      <c r="R13" s="143"/>
      <c r="S13" s="143"/>
      <c r="T13" s="143"/>
      <c r="U13" s="143"/>
      <c r="V13" s="143"/>
      <c r="W13" s="143"/>
    </row>
    <row r="14" spans="1:23" s="5" customFormat="1" ht="26.1" customHeight="1">
      <c r="A14" s="4"/>
      <c r="B14" s="144" t="s">
        <v>66</v>
      </c>
      <c r="C14" s="145"/>
      <c r="D14" s="160"/>
      <c r="E14" s="151"/>
      <c r="F14" s="151"/>
      <c r="G14" s="151"/>
      <c r="H14" s="151"/>
      <c r="I14" s="151"/>
      <c r="J14" s="151"/>
      <c r="K14" s="151"/>
      <c r="L14" s="151"/>
      <c r="M14" s="151"/>
      <c r="N14" s="152"/>
      <c r="O14" s="2"/>
      <c r="P14" s="143"/>
      <c r="Q14" s="143"/>
      <c r="R14" s="143"/>
      <c r="S14" s="143"/>
      <c r="T14" s="143"/>
      <c r="U14" s="143"/>
      <c r="V14" s="143"/>
      <c r="W14" s="143"/>
    </row>
    <row r="15" spans="1:23" ht="26.1" customHeight="1">
      <c r="B15" s="144" t="s">
        <v>67</v>
      </c>
      <c r="C15" s="145"/>
      <c r="D15" s="160"/>
      <c r="E15" s="151"/>
      <c r="F15" s="151"/>
      <c r="G15" s="151"/>
      <c r="H15" s="151"/>
      <c r="I15" s="151"/>
      <c r="J15" s="151"/>
      <c r="K15" s="151"/>
      <c r="L15" s="151"/>
      <c r="M15" s="151"/>
      <c r="N15" s="152"/>
      <c r="O15" s="2"/>
      <c r="P15" s="143"/>
      <c r="Q15" s="143"/>
      <c r="R15" s="143"/>
      <c r="S15" s="143"/>
      <c r="T15" s="143"/>
      <c r="U15" s="143"/>
      <c r="V15" s="143"/>
      <c r="W15" s="143"/>
    </row>
    <row r="16" spans="1:23" ht="9.9499999999999993" customHeight="1">
      <c r="O16" s="2"/>
      <c r="P16" s="143"/>
      <c r="Q16" s="143"/>
      <c r="R16" s="143"/>
      <c r="S16" s="143"/>
      <c r="T16" s="143"/>
      <c r="U16" s="143"/>
      <c r="V16" s="143"/>
      <c r="W16" s="143"/>
    </row>
    <row r="17" spans="1:23" ht="26.1" customHeight="1">
      <c r="B17" s="141" t="s">
        <v>89</v>
      </c>
      <c r="C17" s="141"/>
      <c r="D17" s="80"/>
      <c r="E17" s="66" t="s">
        <v>68</v>
      </c>
      <c r="F17" s="81"/>
      <c r="H17" s="65" t="s">
        <v>69</v>
      </c>
      <c r="I17" s="142"/>
      <c r="J17" s="142"/>
      <c r="K17" s="142"/>
      <c r="L17" s="142"/>
      <c r="M17" s="142"/>
      <c r="N17" s="142"/>
      <c r="O17" s="2"/>
      <c r="P17" s="143"/>
      <c r="Q17" s="143"/>
      <c r="R17" s="143"/>
      <c r="S17" s="143"/>
      <c r="T17" s="143"/>
      <c r="U17" s="143"/>
      <c r="V17" s="143"/>
      <c r="W17" s="143"/>
    </row>
    <row r="18" spans="1:23" s="5" customFormat="1" ht="12">
      <c r="A18" s="6"/>
      <c r="B18" s="7"/>
      <c r="C18" s="7"/>
      <c r="D18" s="6"/>
      <c r="E18" s="6"/>
      <c r="F18" s="7"/>
      <c r="G18" s="7"/>
      <c r="H18" s="7"/>
      <c r="I18" s="154" t="s">
        <v>91</v>
      </c>
      <c r="J18" s="154"/>
      <c r="K18" s="7"/>
      <c r="L18" s="7"/>
      <c r="M18" s="7"/>
      <c r="N18" s="7"/>
      <c r="O18" s="2"/>
      <c r="P18" s="7"/>
      <c r="Q18" s="7"/>
      <c r="R18" s="7"/>
      <c r="S18" s="7"/>
      <c r="T18" s="7"/>
    </row>
    <row r="19" spans="1:23" s="5" customFormat="1" ht="12">
      <c r="A19" s="6"/>
      <c r="B19" s="7"/>
      <c r="C19" s="7"/>
      <c r="D19" s="6"/>
      <c r="E19" s="6"/>
      <c r="F19" s="7"/>
      <c r="G19" s="7"/>
      <c r="H19" s="7"/>
      <c r="I19" s="155"/>
      <c r="J19" s="155"/>
      <c r="K19" s="7"/>
      <c r="L19" s="7"/>
      <c r="M19" s="7"/>
      <c r="N19" s="7"/>
      <c r="O19" s="2"/>
      <c r="P19" s="7"/>
      <c r="Q19" s="7"/>
      <c r="R19" s="7"/>
      <c r="S19" s="7"/>
      <c r="T19" s="7"/>
    </row>
    <row r="20" spans="1:23" s="2" customFormat="1" ht="27" customHeight="1">
      <c r="B20" s="20" t="s">
        <v>73</v>
      </c>
      <c r="C20" s="20"/>
      <c r="D20" s="23" t="s">
        <v>18</v>
      </c>
    </row>
    <row r="21" spans="1:23" s="22" customFormat="1" ht="18" customHeight="1">
      <c r="A21" s="60"/>
      <c r="B21" s="119" t="s">
        <v>8</v>
      </c>
      <c r="C21" s="126" t="s">
        <v>88</v>
      </c>
      <c r="D21" s="120">
        <v>1</v>
      </c>
      <c r="E21" s="122"/>
      <c r="F21" s="69">
        <v>2</v>
      </c>
      <c r="G21" s="120">
        <v>3</v>
      </c>
      <c r="H21" s="121"/>
      <c r="I21" s="122"/>
      <c r="J21" s="120">
        <v>4</v>
      </c>
      <c r="K21" s="121"/>
      <c r="L21" s="122"/>
      <c r="M21" s="120">
        <v>5</v>
      </c>
      <c r="N21" s="121"/>
      <c r="O21" s="121"/>
      <c r="P21" s="121"/>
      <c r="Q21" s="121"/>
      <c r="R21" s="122"/>
      <c r="S21" s="120">
        <v>6</v>
      </c>
      <c r="T21" s="122"/>
      <c r="U21" s="69">
        <v>7</v>
      </c>
      <c r="V21" s="108">
        <v>8</v>
      </c>
      <c r="W21" s="108"/>
    </row>
    <row r="22" spans="1:23" s="3" customFormat="1" ht="30" customHeight="1">
      <c r="A22" s="61"/>
      <c r="B22" s="113"/>
      <c r="C22" s="127"/>
      <c r="D22" s="135" t="s">
        <v>74</v>
      </c>
      <c r="E22" s="136"/>
      <c r="F22" s="114" t="s">
        <v>5</v>
      </c>
      <c r="G22" s="114" t="s">
        <v>19</v>
      </c>
      <c r="H22" s="114"/>
      <c r="I22" s="113" t="s">
        <v>23</v>
      </c>
      <c r="J22" s="117" t="s">
        <v>81</v>
      </c>
      <c r="K22" s="118"/>
      <c r="L22" s="118"/>
      <c r="M22" s="114" t="s">
        <v>22</v>
      </c>
      <c r="N22" s="114"/>
      <c r="O22" s="114" t="s">
        <v>20</v>
      </c>
      <c r="P22" s="114" t="s">
        <v>4</v>
      </c>
      <c r="Q22" s="114" t="s">
        <v>21</v>
      </c>
      <c r="R22" s="114" t="s">
        <v>4</v>
      </c>
      <c r="S22" s="114" t="s">
        <v>78</v>
      </c>
      <c r="T22" s="139"/>
      <c r="U22" s="114" t="s">
        <v>12</v>
      </c>
      <c r="V22" s="116" t="s">
        <v>76</v>
      </c>
      <c r="W22" s="115" t="s">
        <v>82</v>
      </c>
    </row>
    <row r="23" spans="1:23" s="3" customFormat="1" ht="36" customHeight="1">
      <c r="A23" s="61"/>
      <c r="B23" s="114"/>
      <c r="C23" s="128"/>
      <c r="D23" s="137"/>
      <c r="E23" s="138"/>
      <c r="F23" s="111"/>
      <c r="G23" s="68" t="s">
        <v>10</v>
      </c>
      <c r="H23" s="68" t="s">
        <v>11</v>
      </c>
      <c r="I23" s="114"/>
      <c r="J23" s="68" t="s">
        <v>3</v>
      </c>
      <c r="K23" s="45" t="s">
        <v>84</v>
      </c>
      <c r="L23" s="45" t="s">
        <v>85</v>
      </c>
      <c r="M23" s="70" t="s">
        <v>77</v>
      </c>
      <c r="N23" s="68" t="s">
        <v>13</v>
      </c>
      <c r="O23" s="111"/>
      <c r="P23" s="111"/>
      <c r="Q23" s="111"/>
      <c r="R23" s="111"/>
      <c r="S23" s="68" t="s">
        <v>3</v>
      </c>
      <c r="T23" s="45" t="s">
        <v>86</v>
      </c>
      <c r="U23" s="111"/>
      <c r="V23" s="140"/>
      <c r="W23" s="116"/>
    </row>
    <row r="24" spans="1:23" s="73" customFormat="1" ht="24.95" customHeight="1">
      <c r="A24" s="78"/>
      <c r="B24" s="74">
        <v>1</v>
      </c>
      <c r="C24" s="82"/>
      <c r="D24" s="123"/>
      <c r="E24" s="124"/>
      <c r="F24" s="83"/>
      <c r="G24" s="83"/>
      <c r="H24" s="83"/>
      <c r="I24" s="84"/>
      <c r="J24" s="85"/>
      <c r="K24" s="86"/>
      <c r="L24" s="86"/>
      <c r="M24" s="82"/>
      <c r="N24" s="87"/>
      <c r="O24" s="88"/>
      <c r="P24" s="89" t="str">
        <f t="shared" ref="P24:P38" si="0">IFERROR(O24/N24,"")</f>
        <v/>
      </c>
      <c r="Q24" s="87"/>
      <c r="R24" s="90" t="str">
        <f t="shared" ref="R24:R38" si="1">IFERROR(Q24/N24,"")</f>
        <v/>
      </c>
      <c r="S24" s="85"/>
      <c r="T24" s="91" t="str">
        <f>IF((L24)&lt;&gt;0,(L24),"")</f>
        <v/>
      </c>
      <c r="U24" s="92"/>
      <c r="V24" s="93"/>
      <c r="W24" s="93"/>
    </row>
    <row r="25" spans="1:23" s="73" customFormat="1" ht="24.95" customHeight="1">
      <c r="A25" s="78"/>
      <c r="B25" s="74">
        <v>2</v>
      </c>
      <c r="C25" s="82"/>
      <c r="D25" s="123"/>
      <c r="E25" s="124"/>
      <c r="F25" s="83"/>
      <c r="G25" s="83"/>
      <c r="H25" s="83"/>
      <c r="I25" s="84"/>
      <c r="J25" s="85"/>
      <c r="K25" s="86"/>
      <c r="L25" s="86"/>
      <c r="M25" s="82"/>
      <c r="N25" s="87"/>
      <c r="O25" s="88"/>
      <c r="P25" s="89" t="str">
        <f t="shared" si="0"/>
        <v/>
      </c>
      <c r="Q25" s="87"/>
      <c r="R25" s="90" t="str">
        <f t="shared" si="1"/>
        <v/>
      </c>
      <c r="S25" s="85"/>
      <c r="T25" s="91" t="str">
        <f>IF((L25)&lt;&gt;0,(L25),"")</f>
        <v/>
      </c>
      <c r="U25" s="92"/>
      <c r="V25" s="93"/>
      <c r="W25" s="93"/>
    </row>
    <row r="26" spans="1:23" s="73" customFormat="1" ht="24.95" customHeight="1">
      <c r="A26" s="78"/>
      <c r="B26" s="74">
        <v>3</v>
      </c>
      <c r="C26" s="94"/>
      <c r="D26" s="123"/>
      <c r="E26" s="124"/>
      <c r="F26" s="95"/>
      <c r="G26" s="95"/>
      <c r="H26" s="95"/>
      <c r="I26" s="96"/>
      <c r="J26" s="97"/>
      <c r="K26" s="98"/>
      <c r="L26" s="98"/>
      <c r="M26" s="94"/>
      <c r="N26" s="99"/>
      <c r="O26" s="100"/>
      <c r="P26" s="101" t="str">
        <f t="shared" si="0"/>
        <v/>
      </c>
      <c r="Q26" s="99"/>
      <c r="R26" s="102" t="str">
        <f t="shared" si="1"/>
        <v/>
      </c>
      <c r="S26" s="97"/>
      <c r="T26" s="103" t="str">
        <f>IF((L26)&lt;&gt;0,(L26),"")</f>
        <v/>
      </c>
      <c r="U26" s="104"/>
      <c r="V26" s="98"/>
      <c r="W26" s="98"/>
    </row>
    <row r="27" spans="1:23" s="73" customFormat="1" ht="24.95" customHeight="1">
      <c r="A27" s="78"/>
      <c r="B27" s="74">
        <v>4</v>
      </c>
      <c r="C27" s="94"/>
      <c r="D27" s="123"/>
      <c r="E27" s="124"/>
      <c r="F27" s="95"/>
      <c r="G27" s="95"/>
      <c r="H27" s="95"/>
      <c r="I27" s="96"/>
      <c r="J27" s="97"/>
      <c r="K27" s="98"/>
      <c r="L27" s="98"/>
      <c r="M27" s="94"/>
      <c r="N27" s="99"/>
      <c r="O27" s="100"/>
      <c r="P27" s="101" t="str">
        <f t="shared" si="0"/>
        <v/>
      </c>
      <c r="Q27" s="99"/>
      <c r="R27" s="102" t="str">
        <f t="shared" si="1"/>
        <v/>
      </c>
      <c r="S27" s="97"/>
      <c r="T27" s="103" t="str">
        <f>IF((L27)&lt;&gt;0,(L27),"")</f>
        <v/>
      </c>
      <c r="U27" s="104"/>
      <c r="V27" s="98"/>
      <c r="W27" s="98"/>
    </row>
    <row r="28" spans="1:23" s="73" customFormat="1" ht="24.95" customHeight="1">
      <c r="A28" s="78"/>
      <c r="B28" s="74">
        <v>5</v>
      </c>
      <c r="C28" s="94"/>
      <c r="D28" s="123"/>
      <c r="E28" s="124"/>
      <c r="F28" s="95"/>
      <c r="G28" s="95"/>
      <c r="H28" s="105"/>
      <c r="I28" s="96"/>
      <c r="J28" s="97"/>
      <c r="K28" s="98"/>
      <c r="L28" s="98"/>
      <c r="M28" s="94"/>
      <c r="N28" s="99"/>
      <c r="O28" s="100"/>
      <c r="P28" s="101" t="str">
        <f t="shared" si="0"/>
        <v/>
      </c>
      <c r="Q28" s="99"/>
      <c r="R28" s="102" t="str">
        <f t="shared" si="1"/>
        <v/>
      </c>
      <c r="S28" s="97"/>
      <c r="T28" s="103" t="str">
        <f>IF((L28)&lt;&gt;0,(L28),"")</f>
        <v/>
      </c>
      <c r="U28" s="104"/>
      <c r="V28" s="98"/>
      <c r="W28" s="98"/>
    </row>
    <row r="29" spans="1:23" s="73" customFormat="1" ht="24.95" customHeight="1">
      <c r="A29" s="78"/>
      <c r="B29" s="74">
        <v>6</v>
      </c>
      <c r="C29" s="94"/>
      <c r="D29" s="123"/>
      <c r="E29" s="124"/>
      <c r="F29" s="95"/>
      <c r="G29" s="95"/>
      <c r="H29" s="95"/>
      <c r="I29" s="96"/>
      <c r="J29" s="97"/>
      <c r="K29" s="98"/>
      <c r="L29" s="98"/>
      <c r="M29" s="94"/>
      <c r="N29" s="99"/>
      <c r="O29" s="100"/>
      <c r="P29" s="101" t="str">
        <f t="shared" si="0"/>
        <v/>
      </c>
      <c r="Q29" s="99"/>
      <c r="R29" s="102" t="str">
        <f t="shared" si="1"/>
        <v/>
      </c>
      <c r="S29" s="97"/>
      <c r="T29" s="103" t="str">
        <f t="shared" ref="T29:T38" si="2">IF((L29)&lt;&gt;0,(L29),"")</f>
        <v/>
      </c>
      <c r="U29" s="104"/>
      <c r="V29" s="98"/>
      <c r="W29" s="98"/>
    </row>
    <row r="30" spans="1:23" s="73" customFormat="1" ht="24.95" customHeight="1">
      <c r="A30" s="78"/>
      <c r="B30" s="74">
        <v>7</v>
      </c>
      <c r="C30" s="94"/>
      <c r="D30" s="123"/>
      <c r="E30" s="124"/>
      <c r="F30" s="95"/>
      <c r="G30" s="95"/>
      <c r="H30" s="95"/>
      <c r="I30" s="96"/>
      <c r="J30" s="97"/>
      <c r="K30" s="98"/>
      <c r="L30" s="98"/>
      <c r="M30" s="94"/>
      <c r="N30" s="99"/>
      <c r="O30" s="100"/>
      <c r="P30" s="101" t="str">
        <f t="shared" si="0"/>
        <v/>
      </c>
      <c r="Q30" s="99"/>
      <c r="R30" s="102" t="str">
        <f t="shared" si="1"/>
        <v/>
      </c>
      <c r="S30" s="97"/>
      <c r="T30" s="103" t="str">
        <f t="shared" si="2"/>
        <v/>
      </c>
      <c r="U30" s="104"/>
      <c r="V30" s="98"/>
      <c r="W30" s="98"/>
    </row>
    <row r="31" spans="1:23" s="73" customFormat="1" ht="24.95" customHeight="1">
      <c r="A31" s="78"/>
      <c r="B31" s="74">
        <v>8</v>
      </c>
      <c r="C31" s="94"/>
      <c r="D31" s="123"/>
      <c r="E31" s="124"/>
      <c r="F31" s="95"/>
      <c r="G31" s="95"/>
      <c r="H31" s="95"/>
      <c r="I31" s="96"/>
      <c r="J31" s="97"/>
      <c r="K31" s="98"/>
      <c r="L31" s="98"/>
      <c r="M31" s="94"/>
      <c r="N31" s="99"/>
      <c r="O31" s="100"/>
      <c r="P31" s="101" t="str">
        <f t="shared" si="0"/>
        <v/>
      </c>
      <c r="Q31" s="99"/>
      <c r="R31" s="102" t="str">
        <f t="shared" si="1"/>
        <v/>
      </c>
      <c r="S31" s="97"/>
      <c r="T31" s="103" t="str">
        <f t="shared" si="2"/>
        <v/>
      </c>
      <c r="U31" s="104"/>
      <c r="V31" s="98"/>
      <c r="W31" s="98"/>
    </row>
    <row r="32" spans="1:23" s="73" customFormat="1" ht="24.95" customHeight="1">
      <c r="A32" s="78"/>
      <c r="B32" s="74">
        <v>9</v>
      </c>
      <c r="C32" s="94"/>
      <c r="D32" s="123"/>
      <c r="E32" s="124"/>
      <c r="F32" s="95"/>
      <c r="G32" s="95"/>
      <c r="H32" s="95"/>
      <c r="I32" s="96"/>
      <c r="J32" s="97"/>
      <c r="K32" s="98"/>
      <c r="L32" s="98"/>
      <c r="M32" s="94"/>
      <c r="N32" s="99"/>
      <c r="O32" s="100"/>
      <c r="P32" s="101" t="str">
        <f t="shared" si="0"/>
        <v/>
      </c>
      <c r="Q32" s="99"/>
      <c r="R32" s="102" t="str">
        <f t="shared" si="1"/>
        <v/>
      </c>
      <c r="S32" s="97"/>
      <c r="T32" s="103" t="str">
        <f t="shared" si="2"/>
        <v/>
      </c>
      <c r="U32" s="104"/>
      <c r="V32" s="98"/>
      <c r="W32" s="98"/>
    </row>
    <row r="33" spans="1:23" s="73" customFormat="1" ht="24.95" customHeight="1">
      <c r="A33" s="78"/>
      <c r="B33" s="74">
        <v>10</v>
      </c>
      <c r="C33" s="94"/>
      <c r="D33" s="123"/>
      <c r="E33" s="124"/>
      <c r="F33" s="95"/>
      <c r="G33" s="95"/>
      <c r="H33" s="95"/>
      <c r="I33" s="96"/>
      <c r="J33" s="97"/>
      <c r="K33" s="98"/>
      <c r="L33" s="98"/>
      <c r="M33" s="94"/>
      <c r="N33" s="99"/>
      <c r="O33" s="100"/>
      <c r="P33" s="101" t="str">
        <f t="shared" si="0"/>
        <v/>
      </c>
      <c r="Q33" s="99"/>
      <c r="R33" s="102" t="str">
        <f t="shared" si="1"/>
        <v/>
      </c>
      <c r="S33" s="97"/>
      <c r="T33" s="103" t="str">
        <f t="shared" si="2"/>
        <v/>
      </c>
      <c r="U33" s="104"/>
      <c r="V33" s="98"/>
      <c r="W33" s="98"/>
    </row>
    <row r="34" spans="1:23" s="73" customFormat="1" ht="24.95" customHeight="1">
      <c r="A34" s="78"/>
      <c r="B34" s="74">
        <v>11</v>
      </c>
      <c r="C34" s="94"/>
      <c r="D34" s="123"/>
      <c r="E34" s="124"/>
      <c r="F34" s="95"/>
      <c r="G34" s="95"/>
      <c r="H34" s="95"/>
      <c r="I34" s="96"/>
      <c r="J34" s="97"/>
      <c r="K34" s="98"/>
      <c r="L34" s="98"/>
      <c r="M34" s="94"/>
      <c r="N34" s="99"/>
      <c r="O34" s="100"/>
      <c r="P34" s="101" t="str">
        <f t="shared" si="0"/>
        <v/>
      </c>
      <c r="Q34" s="99"/>
      <c r="R34" s="102" t="str">
        <f t="shared" si="1"/>
        <v/>
      </c>
      <c r="S34" s="97"/>
      <c r="T34" s="103" t="str">
        <f t="shared" si="2"/>
        <v/>
      </c>
      <c r="U34" s="104"/>
      <c r="V34" s="98"/>
      <c r="W34" s="98"/>
    </row>
    <row r="35" spans="1:23" s="73" customFormat="1" ht="24.95" customHeight="1">
      <c r="A35" s="78"/>
      <c r="B35" s="74">
        <v>12</v>
      </c>
      <c r="C35" s="94"/>
      <c r="D35" s="123"/>
      <c r="E35" s="124"/>
      <c r="F35" s="95"/>
      <c r="G35" s="95"/>
      <c r="H35" s="95"/>
      <c r="I35" s="96"/>
      <c r="J35" s="97"/>
      <c r="K35" s="98"/>
      <c r="L35" s="98"/>
      <c r="M35" s="94"/>
      <c r="N35" s="99"/>
      <c r="O35" s="100"/>
      <c r="P35" s="101" t="str">
        <f t="shared" si="0"/>
        <v/>
      </c>
      <c r="Q35" s="99"/>
      <c r="R35" s="102" t="str">
        <f t="shared" si="1"/>
        <v/>
      </c>
      <c r="S35" s="97"/>
      <c r="T35" s="103" t="str">
        <f t="shared" si="2"/>
        <v/>
      </c>
      <c r="U35" s="104"/>
      <c r="V35" s="98"/>
      <c r="W35" s="98"/>
    </row>
    <row r="36" spans="1:23" s="73" customFormat="1" ht="24.95" customHeight="1">
      <c r="A36" s="78"/>
      <c r="B36" s="74">
        <v>13</v>
      </c>
      <c r="C36" s="94"/>
      <c r="D36" s="123"/>
      <c r="E36" s="124"/>
      <c r="F36" s="95"/>
      <c r="G36" s="95"/>
      <c r="H36" s="95"/>
      <c r="I36" s="96"/>
      <c r="J36" s="97"/>
      <c r="K36" s="98"/>
      <c r="L36" s="98"/>
      <c r="M36" s="94"/>
      <c r="N36" s="99"/>
      <c r="O36" s="100"/>
      <c r="P36" s="101" t="str">
        <f t="shared" si="0"/>
        <v/>
      </c>
      <c r="Q36" s="99"/>
      <c r="R36" s="102" t="str">
        <f t="shared" si="1"/>
        <v/>
      </c>
      <c r="S36" s="97"/>
      <c r="T36" s="103" t="str">
        <f t="shared" si="2"/>
        <v/>
      </c>
      <c r="U36" s="104"/>
      <c r="V36" s="98"/>
      <c r="W36" s="98"/>
    </row>
    <row r="37" spans="1:23" s="73" customFormat="1" ht="24.95" customHeight="1">
      <c r="A37" s="78"/>
      <c r="B37" s="74">
        <v>14</v>
      </c>
      <c r="C37" s="94"/>
      <c r="D37" s="123"/>
      <c r="E37" s="124"/>
      <c r="F37" s="95"/>
      <c r="G37" s="95"/>
      <c r="H37" s="95"/>
      <c r="I37" s="96"/>
      <c r="J37" s="97"/>
      <c r="K37" s="98"/>
      <c r="L37" s="98"/>
      <c r="M37" s="94"/>
      <c r="N37" s="99"/>
      <c r="O37" s="100"/>
      <c r="P37" s="101" t="str">
        <f t="shared" si="0"/>
        <v/>
      </c>
      <c r="Q37" s="99"/>
      <c r="R37" s="102" t="str">
        <f t="shared" si="1"/>
        <v/>
      </c>
      <c r="S37" s="97"/>
      <c r="T37" s="103" t="str">
        <f t="shared" si="2"/>
        <v/>
      </c>
      <c r="U37" s="104"/>
      <c r="V37" s="98"/>
      <c r="W37" s="98"/>
    </row>
    <row r="38" spans="1:23" s="73" customFormat="1" ht="24.95" customHeight="1">
      <c r="A38" s="78"/>
      <c r="B38" s="74">
        <v>15</v>
      </c>
      <c r="C38" s="94"/>
      <c r="D38" s="123"/>
      <c r="E38" s="124"/>
      <c r="F38" s="95"/>
      <c r="G38" s="95"/>
      <c r="H38" s="95"/>
      <c r="I38" s="96"/>
      <c r="J38" s="97"/>
      <c r="K38" s="98"/>
      <c r="L38" s="98"/>
      <c r="M38" s="94"/>
      <c r="N38" s="99"/>
      <c r="O38" s="100"/>
      <c r="P38" s="101" t="str">
        <f t="shared" si="0"/>
        <v/>
      </c>
      <c r="Q38" s="99"/>
      <c r="R38" s="102" t="str">
        <f t="shared" si="1"/>
        <v/>
      </c>
      <c r="S38" s="97"/>
      <c r="T38" s="103" t="str">
        <f t="shared" si="2"/>
        <v/>
      </c>
      <c r="U38" s="104"/>
      <c r="V38" s="98"/>
      <c r="W38" s="98"/>
    </row>
    <row r="39" spans="1:23" ht="20.100000000000001" customHeight="1"/>
    <row r="40" spans="1:23" ht="21.95" customHeight="1">
      <c r="B40" s="20" t="s">
        <v>75</v>
      </c>
      <c r="C40" s="20"/>
      <c r="D40" s="8" t="s">
        <v>9</v>
      </c>
    </row>
    <row r="41" spans="1:23" s="22" customFormat="1" ht="18" customHeight="1">
      <c r="B41" s="125" t="s">
        <v>8</v>
      </c>
      <c r="C41" s="126" t="s">
        <v>88</v>
      </c>
      <c r="D41" s="57">
        <v>1</v>
      </c>
      <c r="E41" s="71">
        <v>2</v>
      </c>
      <c r="F41" s="129">
        <v>3</v>
      </c>
      <c r="G41" s="130"/>
      <c r="H41" s="130"/>
      <c r="I41" s="131"/>
      <c r="J41" s="120">
        <v>4</v>
      </c>
      <c r="K41" s="121"/>
      <c r="L41" s="122"/>
      <c r="M41" s="120">
        <v>5</v>
      </c>
      <c r="N41" s="121"/>
      <c r="O41" s="121"/>
      <c r="P41" s="121"/>
      <c r="Q41" s="121"/>
      <c r="R41" s="122"/>
      <c r="S41" s="106">
        <v>6</v>
      </c>
      <c r="T41" s="107"/>
      <c r="U41" s="69">
        <v>7</v>
      </c>
      <c r="V41" s="108">
        <v>8</v>
      </c>
      <c r="W41" s="108"/>
    </row>
    <row r="42" spans="1:23" ht="30" customHeight="1">
      <c r="B42" s="125"/>
      <c r="C42" s="127"/>
      <c r="D42" s="110" t="s">
        <v>80</v>
      </c>
      <c r="E42" s="110" t="s">
        <v>5</v>
      </c>
      <c r="F42" s="132" t="s">
        <v>7</v>
      </c>
      <c r="G42" s="133" t="s">
        <v>19</v>
      </c>
      <c r="H42" s="134"/>
      <c r="I42" s="109" t="s">
        <v>23</v>
      </c>
      <c r="J42" s="117" t="s">
        <v>83</v>
      </c>
      <c r="K42" s="118"/>
      <c r="L42" s="118"/>
      <c r="M42" s="111" t="s">
        <v>22</v>
      </c>
      <c r="N42" s="111"/>
      <c r="O42" s="119" t="s">
        <v>20</v>
      </c>
      <c r="P42" s="119" t="s">
        <v>4</v>
      </c>
      <c r="Q42" s="119" t="s">
        <v>21</v>
      </c>
      <c r="R42" s="119" t="s">
        <v>4</v>
      </c>
      <c r="S42" s="111" t="s">
        <v>78</v>
      </c>
      <c r="T42" s="112"/>
      <c r="U42" s="113" t="s">
        <v>12</v>
      </c>
      <c r="V42" s="115" t="s">
        <v>76</v>
      </c>
      <c r="W42" s="115" t="s">
        <v>82</v>
      </c>
    </row>
    <row r="43" spans="1:23" ht="36" customHeight="1">
      <c r="B43" s="125"/>
      <c r="C43" s="128"/>
      <c r="D43" s="132"/>
      <c r="E43" s="132"/>
      <c r="F43" s="132"/>
      <c r="G43" s="72" t="s">
        <v>10</v>
      </c>
      <c r="H43" s="72" t="s">
        <v>11</v>
      </c>
      <c r="I43" s="110"/>
      <c r="J43" s="68" t="s">
        <v>3</v>
      </c>
      <c r="K43" s="45" t="s">
        <v>84</v>
      </c>
      <c r="L43" s="45" t="s">
        <v>85</v>
      </c>
      <c r="M43" s="70" t="s">
        <v>77</v>
      </c>
      <c r="N43" s="68" t="s">
        <v>13</v>
      </c>
      <c r="O43" s="114"/>
      <c r="P43" s="114"/>
      <c r="Q43" s="114"/>
      <c r="R43" s="114"/>
      <c r="S43" s="68" t="s">
        <v>3</v>
      </c>
      <c r="T43" s="45" t="s">
        <v>86</v>
      </c>
      <c r="U43" s="114"/>
      <c r="V43" s="116"/>
      <c r="W43" s="116"/>
    </row>
    <row r="44" spans="1:23" s="77" customFormat="1" ht="24.95" customHeight="1">
      <c r="A44" s="75"/>
      <c r="B44" s="76">
        <v>1</v>
      </c>
      <c r="C44" s="82"/>
      <c r="D44" s="95"/>
      <c r="E44" s="95"/>
      <c r="F44" s="95"/>
      <c r="G44" s="95"/>
      <c r="H44" s="95"/>
      <c r="I44" s="96"/>
      <c r="J44" s="97"/>
      <c r="K44" s="98"/>
      <c r="L44" s="98"/>
      <c r="M44" s="94"/>
      <c r="N44" s="97"/>
      <c r="O44" s="100"/>
      <c r="P44" s="101" t="str">
        <f t="shared" ref="P44:P52" si="3">IFERROR(O44/N44,"")</f>
        <v/>
      </c>
      <c r="Q44" s="97"/>
      <c r="R44" s="102" t="str">
        <f t="shared" ref="R44:R53" si="4">IFERROR(Q44/N44,"")</f>
        <v/>
      </c>
      <c r="S44" s="97"/>
      <c r="T44" s="103" t="str">
        <f t="shared" ref="T44:T53" si="5">IF((L44)&lt;&gt;0,(L44),"")</f>
        <v/>
      </c>
      <c r="U44" s="104"/>
      <c r="V44" s="98"/>
      <c r="W44" s="98"/>
    </row>
    <row r="45" spans="1:23" s="77" customFormat="1" ht="24.95" customHeight="1">
      <c r="A45" s="75"/>
      <c r="B45" s="76">
        <v>2</v>
      </c>
      <c r="C45" s="82"/>
      <c r="D45" s="95"/>
      <c r="E45" s="95"/>
      <c r="F45" s="95"/>
      <c r="G45" s="95"/>
      <c r="H45" s="95"/>
      <c r="I45" s="96"/>
      <c r="J45" s="97"/>
      <c r="K45" s="98"/>
      <c r="L45" s="98"/>
      <c r="M45" s="94"/>
      <c r="N45" s="97"/>
      <c r="O45" s="100"/>
      <c r="P45" s="101" t="str">
        <f t="shared" si="3"/>
        <v/>
      </c>
      <c r="Q45" s="97"/>
      <c r="R45" s="102" t="str">
        <f t="shared" si="4"/>
        <v/>
      </c>
      <c r="S45" s="97"/>
      <c r="T45" s="103" t="str">
        <f t="shared" si="5"/>
        <v/>
      </c>
      <c r="U45" s="104"/>
      <c r="V45" s="98"/>
      <c r="W45" s="98"/>
    </row>
    <row r="46" spans="1:23" s="77" customFormat="1" ht="24.95" customHeight="1">
      <c r="A46" s="75"/>
      <c r="B46" s="76">
        <v>3</v>
      </c>
      <c r="C46" s="94"/>
      <c r="D46" s="95"/>
      <c r="E46" s="95"/>
      <c r="F46" s="95"/>
      <c r="G46" s="95"/>
      <c r="H46" s="95"/>
      <c r="I46" s="96"/>
      <c r="J46" s="97"/>
      <c r="K46" s="98"/>
      <c r="L46" s="98"/>
      <c r="M46" s="94"/>
      <c r="N46" s="97"/>
      <c r="O46" s="100"/>
      <c r="P46" s="101" t="str">
        <f t="shared" si="3"/>
        <v/>
      </c>
      <c r="Q46" s="97"/>
      <c r="R46" s="102" t="str">
        <f t="shared" si="4"/>
        <v/>
      </c>
      <c r="S46" s="97"/>
      <c r="T46" s="103" t="str">
        <f t="shared" si="5"/>
        <v/>
      </c>
      <c r="U46" s="104"/>
      <c r="V46" s="98"/>
      <c r="W46" s="98"/>
    </row>
    <row r="47" spans="1:23" s="77" customFormat="1" ht="24.95" customHeight="1">
      <c r="A47" s="75"/>
      <c r="B47" s="76">
        <v>4</v>
      </c>
      <c r="C47" s="94"/>
      <c r="D47" s="95"/>
      <c r="E47" s="95"/>
      <c r="F47" s="95"/>
      <c r="G47" s="95"/>
      <c r="H47" s="95"/>
      <c r="I47" s="96"/>
      <c r="J47" s="97"/>
      <c r="K47" s="98"/>
      <c r="L47" s="98"/>
      <c r="M47" s="94"/>
      <c r="N47" s="97"/>
      <c r="O47" s="100"/>
      <c r="P47" s="101" t="str">
        <f t="shared" si="3"/>
        <v/>
      </c>
      <c r="Q47" s="97"/>
      <c r="R47" s="102" t="str">
        <f t="shared" si="4"/>
        <v/>
      </c>
      <c r="S47" s="97"/>
      <c r="T47" s="103" t="str">
        <f t="shared" si="5"/>
        <v/>
      </c>
      <c r="U47" s="104"/>
      <c r="V47" s="98"/>
      <c r="W47" s="98"/>
    </row>
    <row r="48" spans="1:23" s="77" customFormat="1" ht="24.95" customHeight="1">
      <c r="A48" s="75"/>
      <c r="B48" s="76">
        <v>5</v>
      </c>
      <c r="C48" s="94"/>
      <c r="D48" s="95"/>
      <c r="E48" s="95"/>
      <c r="F48" s="95"/>
      <c r="G48" s="95"/>
      <c r="H48" s="95"/>
      <c r="I48" s="96"/>
      <c r="J48" s="97"/>
      <c r="K48" s="98"/>
      <c r="L48" s="98"/>
      <c r="M48" s="94"/>
      <c r="N48" s="97"/>
      <c r="O48" s="100"/>
      <c r="P48" s="101" t="str">
        <f t="shared" si="3"/>
        <v/>
      </c>
      <c r="Q48" s="97"/>
      <c r="R48" s="102" t="str">
        <f t="shared" si="4"/>
        <v/>
      </c>
      <c r="S48" s="97"/>
      <c r="T48" s="103" t="str">
        <f t="shared" si="5"/>
        <v/>
      </c>
      <c r="U48" s="104"/>
      <c r="V48" s="98"/>
      <c r="W48" s="98"/>
    </row>
    <row r="49" spans="1:23" s="77" customFormat="1" ht="24.95" customHeight="1">
      <c r="A49" s="75"/>
      <c r="B49" s="76">
        <v>6</v>
      </c>
      <c r="C49" s="94"/>
      <c r="D49" s="95"/>
      <c r="E49" s="95"/>
      <c r="F49" s="95"/>
      <c r="G49" s="95"/>
      <c r="H49" s="95"/>
      <c r="I49" s="96"/>
      <c r="J49" s="97"/>
      <c r="K49" s="98"/>
      <c r="L49" s="98"/>
      <c r="M49" s="94"/>
      <c r="N49" s="97"/>
      <c r="O49" s="100"/>
      <c r="P49" s="101" t="str">
        <f t="shared" si="3"/>
        <v/>
      </c>
      <c r="Q49" s="97"/>
      <c r="R49" s="102" t="str">
        <f t="shared" si="4"/>
        <v/>
      </c>
      <c r="S49" s="97"/>
      <c r="T49" s="103" t="str">
        <f t="shared" si="5"/>
        <v/>
      </c>
      <c r="U49" s="104"/>
      <c r="V49" s="98"/>
      <c r="W49" s="98"/>
    </row>
    <row r="50" spans="1:23" s="77" customFormat="1" ht="24.95" customHeight="1">
      <c r="A50" s="75"/>
      <c r="B50" s="76">
        <v>7</v>
      </c>
      <c r="C50" s="94"/>
      <c r="D50" s="95"/>
      <c r="E50" s="95"/>
      <c r="F50" s="95"/>
      <c r="G50" s="95"/>
      <c r="H50" s="95"/>
      <c r="I50" s="96"/>
      <c r="J50" s="97"/>
      <c r="K50" s="98"/>
      <c r="L50" s="98"/>
      <c r="M50" s="94"/>
      <c r="N50" s="97"/>
      <c r="O50" s="100"/>
      <c r="P50" s="101" t="str">
        <f t="shared" si="3"/>
        <v/>
      </c>
      <c r="Q50" s="97"/>
      <c r="R50" s="102" t="str">
        <f t="shared" si="4"/>
        <v/>
      </c>
      <c r="S50" s="97"/>
      <c r="T50" s="103" t="str">
        <f t="shared" si="5"/>
        <v/>
      </c>
      <c r="U50" s="104"/>
      <c r="V50" s="98"/>
      <c r="W50" s="98"/>
    </row>
    <row r="51" spans="1:23" s="77" customFormat="1" ht="24.95" customHeight="1">
      <c r="A51" s="75"/>
      <c r="B51" s="76">
        <v>8</v>
      </c>
      <c r="C51" s="94"/>
      <c r="D51" s="95"/>
      <c r="E51" s="95"/>
      <c r="F51" s="95"/>
      <c r="G51" s="95"/>
      <c r="H51" s="95"/>
      <c r="I51" s="96"/>
      <c r="J51" s="97"/>
      <c r="K51" s="98"/>
      <c r="L51" s="98"/>
      <c r="M51" s="94"/>
      <c r="N51" s="97"/>
      <c r="O51" s="100"/>
      <c r="P51" s="101" t="str">
        <f t="shared" si="3"/>
        <v/>
      </c>
      <c r="Q51" s="97"/>
      <c r="R51" s="102" t="str">
        <f t="shared" si="4"/>
        <v/>
      </c>
      <c r="S51" s="97"/>
      <c r="T51" s="103" t="str">
        <f t="shared" si="5"/>
        <v/>
      </c>
      <c r="U51" s="104"/>
      <c r="V51" s="98"/>
      <c r="W51" s="98"/>
    </row>
    <row r="52" spans="1:23" s="77" customFormat="1" ht="24.95" customHeight="1">
      <c r="A52" s="75"/>
      <c r="B52" s="76">
        <v>9</v>
      </c>
      <c r="C52" s="94"/>
      <c r="D52" s="95"/>
      <c r="E52" s="95"/>
      <c r="F52" s="95"/>
      <c r="G52" s="95"/>
      <c r="H52" s="95"/>
      <c r="I52" s="96"/>
      <c r="J52" s="97"/>
      <c r="K52" s="98"/>
      <c r="L52" s="98"/>
      <c r="M52" s="94"/>
      <c r="N52" s="97"/>
      <c r="O52" s="100"/>
      <c r="P52" s="101" t="str">
        <f t="shared" si="3"/>
        <v/>
      </c>
      <c r="Q52" s="97"/>
      <c r="R52" s="102" t="str">
        <f t="shared" si="4"/>
        <v/>
      </c>
      <c r="S52" s="97"/>
      <c r="T52" s="103" t="str">
        <f t="shared" si="5"/>
        <v/>
      </c>
      <c r="U52" s="104"/>
      <c r="V52" s="98"/>
      <c r="W52" s="98"/>
    </row>
    <row r="53" spans="1:23" s="77" customFormat="1" ht="24.95" customHeight="1">
      <c r="A53" s="75"/>
      <c r="B53" s="76">
        <v>10</v>
      </c>
      <c r="C53" s="94"/>
      <c r="D53" s="95"/>
      <c r="E53" s="95"/>
      <c r="F53" s="95"/>
      <c r="G53" s="95"/>
      <c r="H53" s="95"/>
      <c r="I53" s="96"/>
      <c r="J53" s="97"/>
      <c r="K53" s="98"/>
      <c r="L53" s="98"/>
      <c r="M53" s="94"/>
      <c r="N53" s="97"/>
      <c r="O53" s="100"/>
      <c r="P53" s="101" t="str">
        <f>IFERROR(O53/N53,"")</f>
        <v/>
      </c>
      <c r="Q53" s="97"/>
      <c r="R53" s="102" t="str">
        <f t="shared" si="4"/>
        <v/>
      </c>
      <c r="S53" s="97"/>
      <c r="T53" s="103" t="str">
        <f t="shared" si="5"/>
        <v/>
      </c>
      <c r="U53" s="104"/>
      <c r="V53" s="98"/>
      <c r="W53" s="98"/>
    </row>
  </sheetData>
  <sheetProtection password="CC3D" sheet="1" objects="1" scenarios="1" insertRows="0"/>
  <mergeCells count="86">
    <mergeCell ref="D10:N10"/>
    <mergeCell ref="D11:N11"/>
    <mergeCell ref="B15:C15"/>
    <mergeCell ref="D15:N15"/>
    <mergeCell ref="I2:N2"/>
    <mergeCell ref="B3:C3"/>
    <mergeCell ref="D3:G3"/>
    <mergeCell ref="I3:N3"/>
    <mergeCell ref="I18:J19"/>
    <mergeCell ref="B4:C4"/>
    <mergeCell ref="D4:G4"/>
    <mergeCell ref="I4:N4"/>
    <mergeCell ref="B7:C7"/>
    <mergeCell ref="I7:N7"/>
    <mergeCell ref="D13:N13"/>
    <mergeCell ref="B14:C14"/>
    <mergeCell ref="D14:N14"/>
    <mergeCell ref="B9:C11"/>
    <mergeCell ref="D9:N9"/>
    <mergeCell ref="B17:C17"/>
    <mergeCell ref="I17:N17"/>
    <mergeCell ref="B21:B23"/>
    <mergeCell ref="C21:C23"/>
    <mergeCell ref="D21:E21"/>
    <mergeCell ref="G21:I21"/>
    <mergeCell ref="J21:L21"/>
    <mergeCell ref="M21:R21"/>
    <mergeCell ref="Q22:Q23"/>
    <mergeCell ref="R22:R23"/>
    <mergeCell ref="P2:W17"/>
    <mergeCell ref="B8:C8"/>
    <mergeCell ref="D8:N8"/>
    <mergeCell ref="B13:C13"/>
    <mergeCell ref="B2:C2"/>
    <mergeCell ref="D2:G2"/>
    <mergeCell ref="D25:E25"/>
    <mergeCell ref="S21:T21"/>
    <mergeCell ref="V21:W21"/>
    <mergeCell ref="D22:E23"/>
    <mergeCell ref="F22:F23"/>
    <mergeCell ref="G22:H22"/>
    <mergeCell ref="I22:I23"/>
    <mergeCell ref="J22:L22"/>
    <mergeCell ref="M22:N22"/>
    <mergeCell ref="O22:O23"/>
    <mergeCell ref="P22:P23"/>
    <mergeCell ref="S22:T22"/>
    <mergeCell ref="U22:U23"/>
    <mergeCell ref="V22:V23"/>
    <mergeCell ref="W22:W23"/>
    <mergeCell ref="D24:E24"/>
    <mergeCell ref="D37:E37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8:E38"/>
    <mergeCell ref="B41:B43"/>
    <mergeCell ref="C41:C43"/>
    <mergeCell ref="F41:I41"/>
    <mergeCell ref="J41:L41"/>
    <mergeCell ref="D42:D43"/>
    <mergeCell ref="E42:E43"/>
    <mergeCell ref="F42:F43"/>
    <mergeCell ref="G42:H42"/>
    <mergeCell ref="S41:T41"/>
    <mergeCell ref="V41:W41"/>
    <mergeCell ref="I42:I43"/>
    <mergeCell ref="S42:T42"/>
    <mergeCell ref="U42:U43"/>
    <mergeCell ref="V42:V43"/>
    <mergeCell ref="W42:W43"/>
    <mergeCell ref="J42:L42"/>
    <mergeCell ref="M42:N42"/>
    <mergeCell ref="O42:O43"/>
    <mergeCell ref="M41:R41"/>
    <mergeCell ref="P42:P43"/>
    <mergeCell ref="Q42:Q43"/>
    <mergeCell ref="R42:R43"/>
  </mergeCells>
  <phoneticPr fontId="2"/>
  <dataValidations count="7">
    <dataValidation type="list" allowBlank="1" showInputMessage="1" showErrorMessage="1" sqref="W24:W38 W44:W53">
      <formula1>"クラスⅠ一般,クラスⅠ一般・特定保守管理,クラスⅡ管理,クラスⅡ管理・特定保守管理,クラスⅢ高度管理,クラスⅢ高度管理・特定保守管理,クラスⅣ高度管理,クラスⅣ高度管理・特定保守管理,動物用一般,動物用管理,動物用高度,非該当"</formula1>
    </dataValidation>
    <dataValidation type="list" allowBlank="1" showInputMessage="1" showErrorMessage="1" sqref="V24:V38 V44:V53">
      <formula1>"第1類医薬品,第2類医薬品,指定第2類医薬品,第3類医薬品,医療用医薬品,動物・劇物,医薬部外品,化粧品,非該当"</formula1>
    </dataValidation>
    <dataValidation type="list" allowBlank="1" showInputMessage="1" showErrorMessage="1" sqref="D17">
      <formula1>"送料,設置費,送料+設置費"</formula1>
    </dataValidation>
    <dataValidation type="list" allowBlank="1" showInputMessage="1" showErrorMessage="1" sqref="I7:N7">
      <formula1>"可,不可"</formula1>
    </dataValidation>
    <dataValidation type="list" allowBlank="1" showInputMessage="1" showErrorMessage="1" sqref="D7">
      <formula1>"発売中,発売予定"</formula1>
    </dataValidation>
    <dataValidation type="list" allowBlank="1" showInputMessage="1" showErrorMessage="1" sqref="K24:L38 K44:L53">
      <formula1>"個,袋,台,枚,本,組,冊,足,箱,双,巻,梱,ｍ"</formula1>
    </dataValidation>
    <dataValidation type="list" allowBlank="1" showInputMessage="1" showErrorMessage="1" sqref="F17 M24:M38 M44:M53 C24:C38 C44:C53">
      <formula1>"レ"</formula1>
    </dataValidation>
  </dataValidations>
  <printOptions horizontalCentered="1" verticalCentered="1"/>
  <pageMargins left="0" right="0" top="0.47244094488188981" bottom="0.27559055118110237" header="0.31496062992125984" footer="0.19685039370078741"/>
  <pageSetup paperSize="8" scale="66" orientation="landscape" r:id="rId1"/>
  <headerFooter alignWithMargins="0">
    <oddHeader>&amp;L&amp;14&amp;K000000＜松吉医療総合カタログ向け　一次商品提案書＞　vol.2023-2024用</oddHeader>
    <oddFooter>&amp;L&amp;10■商品提案書はexcelにて作成頂き、メールにてご提出ください。　&amp;"ＭＳ ゴシック,太字"■提出先：syohin@matsuyoshi.co.jp&amp;R&amp;8&amp;A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59999389629810485"/>
    <pageSetUpPr fitToPage="1"/>
  </sheetPr>
  <dimension ref="A1:W53"/>
  <sheetViews>
    <sheetView view="pageBreakPreview" zoomScaleNormal="100" zoomScaleSheetLayoutView="100" workbookViewId="0">
      <selection activeCell="D2" sqref="D2:G2"/>
    </sheetView>
  </sheetViews>
  <sheetFormatPr defaultColWidth="9.33203125" defaultRowHeight="15" customHeight="1"/>
  <cols>
    <col min="1" max="1" width="2" style="1" customWidth="1"/>
    <col min="2" max="2" width="24.83203125" style="2" customWidth="1"/>
    <col min="3" max="3" width="13" style="2" customWidth="1"/>
    <col min="4" max="4" width="26" style="1" customWidth="1"/>
    <col min="5" max="5" width="19.33203125" style="1" customWidth="1"/>
    <col min="6" max="6" width="25" style="1" customWidth="1"/>
    <col min="7" max="7" width="22.1640625" style="1" customWidth="1"/>
    <col min="8" max="8" width="20" style="1" customWidth="1"/>
    <col min="9" max="9" width="22.33203125" style="1" customWidth="1"/>
    <col min="10" max="10" width="11" style="1" customWidth="1"/>
    <col min="11" max="11" width="11.6640625" style="1" customWidth="1"/>
    <col min="12" max="13" width="11.83203125" style="1" customWidth="1"/>
    <col min="14" max="14" width="18.83203125" style="1" customWidth="1"/>
    <col min="15" max="15" width="16" style="1" customWidth="1"/>
    <col min="16" max="16" width="14.33203125" style="1" customWidth="1"/>
    <col min="17" max="17" width="15.1640625" style="1" customWidth="1"/>
    <col min="18" max="18" width="14.33203125" style="1" customWidth="1"/>
    <col min="19" max="19" width="12.33203125" style="1" customWidth="1"/>
    <col min="20" max="20" width="12.1640625" style="1" customWidth="1"/>
    <col min="21" max="21" width="21.83203125" style="1" customWidth="1"/>
    <col min="22" max="22" width="16.33203125" style="1" customWidth="1"/>
    <col min="23" max="23" width="24.6640625" style="1" customWidth="1"/>
    <col min="24" max="16384" width="9.33203125" style="1"/>
  </cols>
  <sheetData>
    <row r="1" spans="1:23" ht="27" customHeight="1">
      <c r="B1" s="20" t="s">
        <v>70</v>
      </c>
      <c r="C1" s="20"/>
      <c r="P1" s="20" t="s">
        <v>72</v>
      </c>
    </row>
    <row r="2" spans="1:23" ht="24.95" customHeight="1">
      <c r="B2" s="149" t="s">
        <v>16</v>
      </c>
      <c r="C2" s="150"/>
      <c r="D2" s="179" t="s">
        <v>24</v>
      </c>
      <c r="E2" s="180"/>
      <c r="F2" s="180"/>
      <c r="G2" s="181"/>
      <c r="H2" s="63" t="s">
        <v>0</v>
      </c>
      <c r="I2" s="177" t="s">
        <v>27</v>
      </c>
      <c r="J2" s="177"/>
      <c r="K2" s="177"/>
      <c r="L2" s="177"/>
      <c r="M2" s="177"/>
      <c r="N2" s="178"/>
      <c r="P2" s="182" t="s">
        <v>1</v>
      </c>
      <c r="Q2" s="182"/>
      <c r="R2" s="182"/>
      <c r="S2" s="182"/>
      <c r="T2" s="182"/>
      <c r="U2" s="182"/>
      <c r="V2" s="182"/>
      <c r="W2" s="182"/>
    </row>
    <row r="3" spans="1:23" ht="24.95" customHeight="1">
      <c r="B3" s="144" t="s">
        <v>17</v>
      </c>
      <c r="C3" s="145"/>
      <c r="D3" s="183" t="s">
        <v>25</v>
      </c>
      <c r="E3" s="180"/>
      <c r="F3" s="180"/>
      <c r="G3" s="181"/>
      <c r="H3" s="63" t="s">
        <v>2</v>
      </c>
      <c r="I3" s="184" t="s">
        <v>28</v>
      </c>
      <c r="J3" s="184"/>
      <c r="K3" s="184"/>
      <c r="L3" s="177"/>
      <c r="M3" s="177"/>
      <c r="N3" s="178"/>
      <c r="P3" s="182"/>
      <c r="Q3" s="182"/>
      <c r="R3" s="182"/>
      <c r="S3" s="182"/>
      <c r="T3" s="182"/>
      <c r="U3" s="182"/>
      <c r="V3" s="182"/>
      <c r="W3" s="182"/>
    </row>
    <row r="4" spans="1:23" ht="24.95" customHeight="1">
      <c r="B4" s="144" t="s">
        <v>14</v>
      </c>
      <c r="C4" s="145"/>
      <c r="D4" s="183" t="s">
        <v>26</v>
      </c>
      <c r="E4" s="180"/>
      <c r="F4" s="180"/>
      <c r="G4" s="181"/>
      <c r="H4" s="63" t="s">
        <v>15</v>
      </c>
      <c r="I4" s="177" t="s">
        <v>29</v>
      </c>
      <c r="J4" s="177"/>
      <c r="K4" s="177"/>
      <c r="L4" s="177"/>
      <c r="M4" s="177"/>
      <c r="N4" s="178"/>
      <c r="P4" s="182"/>
      <c r="Q4" s="182"/>
      <c r="R4" s="182"/>
      <c r="S4" s="182"/>
      <c r="T4" s="182"/>
      <c r="U4" s="182"/>
      <c r="V4" s="182"/>
      <c r="W4" s="182"/>
    </row>
    <row r="5" spans="1:23" ht="12" customHeight="1">
      <c r="B5" s="21"/>
      <c r="C5" s="21"/>
      <c r="D5" s="21"/>
      <c r="E5" s="21"/>
      <c r="F5" s="21"/>
      <c r="G5" s="21"/>
      <c r="H5" s="21"/>
      <c r="I5" s="19"/>
      <c r="J5" s="19"/>
      <c r="K5" s="19"/>
      <c r="L5" s="19"/>
      <c r="M5" s="19"/>
      <c r="N5" s="19"/>
      <c r="P5" s="182"/>
      <c r="Q5" s="182"/>
      <c r="R5" s="182"/>
      <c r="S5" s="182"/>
      <c r="T5" s="182"/>
      <c r="U5" s="182"/>
      <c r="V5" s="182"/>
      <c r="W5" s="182"/>
    </row>
    <row r="6" spans="1:23" ht="27" customHeight="1">
      <c r="B6" s="20" t="s">
        <v>71</v>
      </c>
      <c r="C6" s="20"/>
      <c r="I6" s="5"/>
      <c r="J6" s="5"/>
      <c r="K6" s="5"/>
      <c r="P6" s="182"/>
      <c r="Q6" s="182"/>
      <c r="R6" s="182"/>
      <c r="S6" s="182"/>
      <c r="T6" s="182"/>
      <c r="U6" s="182"/>
      <c r="V6" s="182"/>
      <c r="W6" s="182"/>
    </row>
    <row r="7" spans="1:23" ht="30" customHeight="1">
      <c r="B7" s="156" t="s">
        <v>62</v>
      </c>
      <c r="C7" s="157"/>
      <c r="D7" s="31" t="s">
        <v>30</v>
      </c>
      <c r="E7" s="64" t="s">
        <v>6</v>
      </c>
      <c r="F7" s="185"/>
      <c r="G7" s="186"/>
      <c r="H7" s="67" t="s">
        <v>87</v>
      </c>
      <c r="I7" s="187" t="s">
        <v>31</v>
      </c>
      <c r="J7" s="187"/>
      <c r="K7" s="187"/>
      <c r="L7" s="187"/>
      <c r="M7" s="187"/>
      <c r="N7" s="188"/>
      <c r="P7" s="182"/>
      <c r="Q7" s="182"/>
      <c r="R7" s="182"/>
      <c r="S7" s="182"/>
      <c r="T7" s="182"/>
      <c r="U7" s="182"/>
      <c r="V7" s="182"/>
      <c r="W7" s="182"/>
    </row>
    <row r="8" spans="1:23" ht="30" customHeight="1">
      <c r="B8" s="144" t="s">
        <v>63</v>
      </c>
      <c r="C8" s="145"/>
      <c r="D8" s="189" t="s">
        <v>32</v>
      </c>
      <c r="E8" s="190"/>
      <c r="F8" s="190"/>
      <c r="G8" s="190"/>
      <c r="H8" s="190"/>
      <c r="I8" s="190"/>
      <c r="J8" s="190"/>
      <c r="K8" s="190"/>
      <c r="L8" s="190"/>
      <c r="M8" s="190"/>
      <c r="N8" s="191"/>
      <c r="P8" s="182"/>
      <c r="Q8" s="182"/>
      <c r="R8" s="182"/>
      <c r="S8" s="182"/>
      <c r="T8" s="182"/>
      <c r="U8" s="182"/>
      <c r="V8" s="182"/>
      <c r="W8" s="182"/>
    </row>
    <row r="9" spans="1:23" ht="24.95" customHeight="1">
      <c r="B9" s="161" t="s">
        <v>64</v>
      </c>
      <c r="C9" s="162"/>
      <c r="D9" s="192" t="s">
        <v>34</v>
      </c>
      <c r="E9" s="193"/>
      <c r="F9" s="193"/>
      <c r="G9" s="193"/>
      <c r="H9" s="193"/>
      <c r="I9" s="193"/>
      <c r="J9" s="193"/>
      <c r="K9" s="193"/>
      <c r="L9" s="193"/>
      <c r="M9" s="193"/>
      <c r="N9" s="194"/>
      <c r="P9" s="182"/>
      <c r="Q9" s="182"/>
      <c r="R9" s="182"/>
      <c r="S9" s="182"/>
      <c r="T9" s="182"/>
      <c r="U9" s="182"/>
      <c r="V9" s="182"/>
      <c r="W9" s="182"/>
    </row>
    <row r="10" spans="1:23" ht="24.95" customHeight="1">
      <c r="B10" s="163"/>
      <c r="C10" s="164"/>
      <c r="D10" s="195" t="s">
        <v>35</v>
      </c>
      <c r="E10" s="196"/>
      <c r="F10" s="196"/>
      <c r="G10" s="196"/>
      <c r="H10" s="196"/>
      <c r="I10" s="196"/>
      <c r="J10" s="196"/>
      <c r="K10" s="196"/>
      <c r="L10" s="196"/>
      <c r="M10" s="196"/>
      <c r="N10" s="197"/>
      <c r="P10" s="182"/>
      <c r="Q10" s="182"/>
      <c r="R10" s="182"/>
      <c r="S10" s="182"/>
      <c r="T10" s="182"/>
      <c r="U10" s="182"/>
      <c r="V10" s="182"/>
      <c r="W10" s="182"/>
    </row>
    <row r="11" spans="1:23" ht="24.95" customHeight="1">
      <c r="B11" s="165"/>
      <c r="C11" s="166"/>
      <c r="D11" s="198" t="s">
        <v>33</v>
      </c>
      <c r="E11" s="199"/>
      <c r="F11" s="199"/>
      <c r="G11" s="199"/>
      <c r="H11" s="199"/>
      <c r="I11" s="199"/>
      <c r="J11" s="199"/>
      <c r="K11" s="199"/>
      <c r="L11" s="199"/>
      <c r="M11" s="199"/>
      <c r="N11" s="200"/>
      <c r="P11" s="182"/>
      <c r="Q11" s="182"/>
      <c r="R11" s="182"/>
      <c r="S11" s="182"/>
      <c r="T11" s="182"/>
      <c r="U11" s="182"/>
      <c r="V11" s="182"/>
      <c r="W11" s="182"/>
    </row>
    <row r="12" spans="1:23" s="2" customFormat="1" ht="8.1" customHeight="1">
      <c r="B12" s="62"/>
      <c r="C12" s="62"/>
      <c r="O12" s="1"/>
      <c r="P12" s="182"/>
      <c r="Q12" s="182"/>
      <c r="R12" s="182"/>
      <c r="S12" s="182"/>
      <c r="T12" s="182"/>
      <c r="U12" s="182"/>
      <c r="V12" s="182"/>
      <c r="W12" s="182"/>
    </row>
    <row r="13" spans="1:23" ht="26.1" customHeight="1">
      <c r="B13" s="144" t="s">
        <v>65</v>
      </c>
      <c r="C13" s="145"/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8"/>
      <c r="O13" s="2"/>
      <c r="P13" s="182"/>
      <c r="Q13" s="182"/>
      <c r="R13" s="182"/>
      <c r="S13" s="182"/>
      <c r="T13" s="182"/>
      <c r="U13" s="182"/>
      <c r="V13" s="182"/>
      <c r="W13" s="182"/>
    </row>
    <row r="14" spans="1:23" s="5" customFormat="1" ht="26.1" customHeight="1">
      <c r="A14" s="4"/>
      <c r="B14" s="144" t="s">
        <v>66</v>
      </c>
      <c r="C14" s="145"/>
      <c r="D14" s="176" t="s">
        <v>36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8"/>
      <c r="O14" s="2"/>
      <c r="P14" s="182"/>
      <c r="Q14" s="182"/>
      <c r="R14" s="182"/>
      <c r="S14" s="182"/>
      <c r="T14" s="182"/>
      <c r="U14" s="182"/>
      <c r="V14" s="182"/>
      <c r="W14" s="182"/>
    </row>
    <row r="15" spans="1:23" ht="26.1" customHeight="1">
      <c r="B15" s="144" t="s">
        <v>67</v>
      </c>
      <c r="C15" s="145"/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8"/>
      <c r="O15" s="2"/>
      <c r="P15" s="182"/>
      <c r="Q15" s="182"/>
      <c r="R15" s="182"/>
      <c r="S15" s="182"/>
      <c r="T15" s="182"/>
      <c r="U15" s="182"/>
      <c r="V15" s="182"/>
      <c r="W15" s="182"/>
    </row>
    <row r="16" spans="1:23" ht="9.9499999999999993" customHeight="1">
      <c r="O16" s="2"/>
      <c r="P16" s="182"/>
      <c r="Q16" s="182"/>
      <c r="R16" s="182"/>
      <c r="S16" s="182"/>
      <c r="T16" s="182"/>
      <c r="U16" s="182"/>
      <c r="V16" s="182"/>
      <c r="W16" s="182"/>
    </row>
    <row r="17" spans="1:23" ht="26.1" customHeight="1">
      <c r="B17" s="141" t="s">
        <v>89</v>
      </c>
      <c r="C17" s="141"/>
      <c r="D17" s="24"/>
      <c r="E17" s="66" t="s">
        <v>68</v>
      </c>
      <c r="F17" s="25"/>
      <c r="H17" s="65" t="s">
        <v>69</v>
      </c>
      <c r="I17" s="201" t="s">
        <v>90</v>
      </c>
      <c r="J17" s="201"/>
      <c r="K17" s="201"/>
      <c r="L17" s="201"/>
      <c r="M17" s="201"/>
      <c r="N17" s="201"/>
      <c r="O17" s="2"/>
      <c r="P17" s="182"/>
      <c r="Q17" s="182"/>
      <c r="R17" s="182"/>
      <c r="S17" s="182"/>
      <c r="T17" s="182"/>
      <c r="U17" s="182"/>
      <c r="V17" s="182"/>
      <c r="W17" s="182"/>
    </row>
    <row r="18" spans="1:23" s="5" customFormat="1" ht="12">
      <c r="A18" s="6"/>
      <c r="B18" s="7"/>
      <c r="C18" s="7"/>
      <c r="D18" s="6"/>
      <c r="E18" s="6"/>
      <c r="F18" s="7"/>
      <c r="G18" s="7"/>
      <c r="H18" s="7"/>
      <c r="I18" s="154" t="s">
        <v>91</v>
      </c>
      <c r="J18" s="154"/>
      <c r="K18" s="7"/>
      <c r="L18" s="7"/>
      <c r="M18" s="7"/>
      <c r="N18" s="7"/>
      <c r="O18" s="2"/>
      <c r="P18" s="7"/>
      <c r="Q18" s="7"/>
      <c r="R18" s="7"/>
      <c r="S18" s="7"/>
      <c r="T18" s="7"/>
    </row>
    <row r="19" spans="1:23" s="5" customFormat="1" ht="12">
      <c r="A19" s="6"/>
      <c r="B19" s="7"/>
      <c r="C19" s="7"/>
      <c r="D19" s="6"/>
      <c r="E19" s="6"/>
      <c r="F19" s="7"/>
      <c r="G19" s="7"/>
      <c r="H19" s="7"/>
      <c r="I19" s="155"/>
      <c r="J19" s="155"/>
      <c r="K19" s="7"/>
      <c r="L19" s="7"/>
      <c r="M19" s="7"/>
      <c r="N19" s="7"/>
      <c r="O19" s="2"/>
      <c r="P19" s="7"/>
      <c r="Q19" s="7"/>
      <c r="R19" s="7"/>
      <c r="S19" s="7"/>
      <c r="T19" s="7"/>
    </row>
    <row r="20" spans="1:23" s="2" customFormat="1" ht="27" customHeight="1">
      <c r="B20" s="20" t="s">
        <v>73</v>
      </c>
      <c r="C20" s="20"/>
      <c r="D20" s="23" t="s">
        <v>18</v>
      </c>
    </row>
    <row r="21" spans="1:23" s="22" customFormat="1" ht="18" customHeight="1">
      <c r="A21" s="60"/>
      <c r="B21" s="119" t="s">
        <v>8</v>
      </c>
      <c r="C21" s="126" t="s">
        <v>88</v>
      </c>
      <c r="D21" s="120">
        <v>1</v>
      </c>
      <c r="E21" s="122"/>
      <c r="F21" s="43">
        <v>2</v>
      </c>
      <c r="G21" s="120">
        <v>3</v>
      </c>
      <c r="H21" s="121"/>
      <c r="I21" s="122"/>
      <c r="J21" s="120">
        <v>4</v>
      </c>
      <c r="K21" s="121"/>
      <c r="L21" s="122"/>
      <c r="M21" s="120">
        <v>5</v>
      </c>
      <c r="N21" s="121"/>
      <c r="O21" s="121"/>
      <c r="P21" s="121"/>
      <c r="Q21" s="121"/>
      <c r="R21" s="122"/>
      <c r="S21" s="120">
        <v>6</v>
      </c>
      <c r="T21" s="122"/>
      <c r="U21" s="43">
        <v>7</v>
      </c>
      <c r="V21" s="108">
        <v>8</v>
      </c>
      <c r="W21" s="108"/>
    </row>
    <row r="22" spans="1:23" s="3" customFormat="1" ht="30" customHeight="1">
      <c r="A22" s="61"/>
      <c r="B22" s="113"/>
      <c r="C22" s="127"/>
      <c r="D22" s="135" t="s">
        <v>74</v>
      </c>
      <c r="E22" s="136"/>
      <c r="F22" s="114" t="s">
        <v>5</v>
      </c>
      <c r="G22" s="114" t="s">
        <v>19</v>
      </c>
      <c r="H22" s="114"/>
      <c r="I22" s="113" t="s">
        <v>23</v>
      </c>
      <c r="J22" s="117" t="s">
        <v>81</v>
      </c>
      <c r="K22" s="118"/>
      <c r="L22" s="118"/>
      <c r="M22" s="114" t="s">
        <v>22</v>
      </c>
      <c r="N22" s="114"/>
      <c r="O22" s="114" t="s">
        <v>20</v>
      </c>
      <c r="P22" s="114" t="s">
        <v>4</v>
      </c>
      <c r="Q22" s="114" t="s">
        <v>21</v>
      </c>
      <c r="R22" s="114" t="s">
        <v>4</v>
      </c>
      <c r="S22" s="114" t="s">
        <v>78</v>
      </c>
      <c r="T22" s="139"/>
      <c r="U22" s="114" t="s">
        <v>12</v>
      </c>
      <c r="V22" s="116" t="s">
        <v>76</v>
      </c>
      <c r="W22" s="115" t="s">
        <v>82</v>
      </c>
    </row>
    <row r="23" spans="1:23" s="3" customFormat="1" ht="36" customHeight="1">
      <c r="A23" s="61"/>
      <c r="B23" s="114"/>
      <c r="C23" s="128"/>
      <c r="D23" s="137"/>
      <c r="E23" s="138"/>
      <c r="F23" s="111"/>
      <c r="G23" s="44" t="s">
        <v>10</v>
      </c>
      <c r="H23" s="44" t="s">
        <v>11</v>
      </c>
      <c r="I23" s="114"/>
      <c r="J23" s="44" t="s">
        <v>3</v>
      </c>
      <c r="K23" s="45" t="s">
        <v>84</v>
      </c>
      <c r="L23" s="45" t="s">
        <v>85</v>
      </c>
      <c r="M23" s="30" t="s">
        <v>77</v>
      </c>
      <c r="N23" s="44" t="s">
        <v>13</v>
      </c>
      <c r="O23" s="111"/>
      <c r="P23" s="111"/>
      <c r="Q23" s="111"/>
      <c r="R23" s="111"/>
      <c r="S23" s="44" t="s">
        <v>3</v>
      </c>
      <c r="T23" s="45" t="s">
        <v>86</v>
      </c>
      <c r="U23" s="111"/>
      <c r="V23" s="140"/>
      <c r="W23" s="116"/>
    </row>
    <row r="24" spans="1:23" ht="24.95" customHeight="1">
      <c r="B24" s="32">
        <v>1</v>
      </c>
      <c r="C24" s="36"/>
      <c r="D24" s="202" t="s">
        <v>37</v>
      </c>
      <c r="E24" s="203"/>
      <c r="F24" s="33"/>
      <c r="G24" s="33" t="s">
        <v>38</v>
      </c>
      <c r="H24" s="33" t="s">
        <v>39</v>
      </c>
      <c r="I24" s="33" t="s">
        <v>41</v>
      </c>
      <c r="J24" s="34">
        <v>1</v>
      </c>
      <c r="K24" s="35" t="s">
        <v>44</v>
      </c>
      <c r="L24" s="35" t="s">
        <v>45</v>
      </c>
      <c r="M24" s="36"/>
      <c r="N24" s="37">
        <v>7300</v>
      </c>
      <c r="O24" s="38">
        <v>6205</v>
      </c>
      <c r="P24" s="39">
        <f t="shared" ref="P24:P38" si="0">IFERROR(O24/N24,"")</f>
        <v>0.85</v>
      </c>
      <c r="Q24" s="37">
        <v>5840</v>
      </c>
      <c r="R24" s="40">
        <f t="shared" ref="R24:R38" si="1">IFERROR(Q24/N24,"")</f>
        <v>0.8</v>
      </c>
      <c r="S24" s="34">
        <v>1</v>
      </c>
      <c r="T24" s="41" t="str">
        <f>IF((L24)&lt;&gt;0,(L24),"")</f>
        <v>箱</v>
      </c>
      <c r="U24" s="42">
        <v>4535847020257</v>
      </c>
      <c r="V24" s="35" t="s">
        <v>42</v>
      </c>
      <c r="W24" s="35" t="s">
        <v>43</v>
      </c>
    </row>
    <row r="25" spans="1:23" ht="24.95" customHeight="1">
      <c r="B25" s="32">
        <v>2</v>
      </c>
      <c r="C25" s="36"/>
      <c r="D25" s="202" t="s">
        <v>37</v>
      </c>
      <c r="E25" s="203"/>
      <c r="F25" s="33"/>
      <c r="G25" s="33" t="s">
        <v>38</v>
      </c>
      <c r="H25" s="33" t="s">
        <v>40</v>
      </c>
      <c r="I25" s="33" t="s">
        <v>41</v>
      </c>
      <c r="J25" s="34">
        <v>1</v>
      </c>
      <c r="K25" s="35" t="s">
        <v>44</v>
      </c>
      <c r="L25" s="35" t="s">
        <v>45</v>
      </c>
      <c r="M25" s="36"/>
      <c r="N25" s="37">
        <v>7300</v>
      </c>
      <c r="O25" s="38">
        <v>6205</v>
      </c>
      <c r="P25" s="39">
        <f t="shared" si="0"/>
        <v>0.85</v>
      </c>
      <c r="Q25" s="37">
        <v>5840</v>
      </c>
      <c r="R25" s="40">
        <f t="shared" si="1"/>
        <v>0.8</v>
      </c>
      <c r="S25" s="34">
        <v>1</v>
      </c>
      <c r="T25" s="41" t="str">
        <f>IF((L25)&lt;&gt;0,(L25),"")</f>
        <v>箱</v>
      </c>
      <c r="U25" s="42">
        <v>4535847020264</v>
      </c>
      <c r="V25" s="35" t="s">
        <v>42</v>
      </c>
      <c r="W25" s="35" t="s">
        <v>43</v>
      </c>
    </row>
    <row r="26" spans="1:23" ht="24.95" customHeight="1">
      <c r="B26" s="32">
        <v>3</v>
      </c>
      <c r="C26" s="13"/>
      <c r="D26" s="185"/>
      <c r="E26" s="186"/>
      <c r="F26" s="9"/>
      <c r="G26" s="9"/>
      <c r="H26" s="9"/>
      <c r="I26" s="10"/>
      <c r="J26" s="11"/>
      <c r="K26" s="12"/>
      <c r="L26" s="12"/>
      <c r="M26" s="13"/>
      <c r="N26" s="14"/>
      <c r="O26" s="26" t="str">
        <f>IF((N26*0.85)&lt;&gt;0,(N26*0.85),"")</f>
        <v/>
      </c>
      <c r="P26" s="27" t="str">
        <f t="shared" si="0"/>
        <v/>
      </c>
      <c r="Q26" s="14"/>
      <c r="R26" s="28" t="str">
        <f t="shared" si="1"/>
        <v/>
      </c>
      <c r="S26" s="11"/>
      <c r="T26" s="29" t="str">
        <f>IF((L26)&lt;&gt;0,(L26),"")</f>
        <v/>
      </c>
      <c r="U26" s="15"/>
      <c r="V26" s="12"/>
      <c r="W26" s="12"/>
    </row>
    <row r="27" spans="1:23" ht="24.95" customHeight="1">
      <c r="B27" s="32">
        <v>4</v>
      </c>
      <c r="C27" s="13"/>
      <c r="D27" s="185"/>
      <c r="E27" s="186"/>
      <c r="F27" s="9"/>
      <c r="G27" s="9"/>
      <c r="H27" s="9"/>
      <c r="I27" s="10"/>
      <c r="J27" s="11"/>
      <c r="K27" s="12"/>
      <c r="L27" s="12"/>
      <c r="M27" s="13"/>
      <c r="N27" s="14"/>
      <c r="O27" s="26" t="str">
        <f t="shared" ref="O27:O38" si="2">IF((N27*0.85)&lt;&gt;0,(N27*0.85),"")</f>
        <v/>
      </c>
      <c r="P27" s="27" t="str">
        <f t="shared" si="0"/>
        <v/>
      </c>
      <c r="Q27" s="14"/>
      <c r="R27" s="28" t="str">
        <f t="shared" si="1"/>
        <v/>
      </c>
      <c r="S27" s="11"/>
      <c r="T27" s="29" t="str">
        <f>IF((L27)&lt;&gt;0,(L27),"")</f>
        <v/>
      </c>
      <c r="U27" s="15"/>
      <c r="V27" s="12"/>
      <c r="W27" s="12"/>
    </row>
    <row r="28" spans="1:23" ht="24.95" customHeight="1">
      <c r="B28" s="32">
        <v>5</v>
      </c>
      <c r="C28" s="13"/>
      <c r="D28" s="185"/>
      <c r="E28" s="186"/>
      <c r="F28" s="9"/>
      <c r="G28" s="9"/>
      <c r="H28" s="16"/>
      <c r="I28" s="10"/>
      <c r="J28" s="11"/>
      <c r="K28" s="12"/>
      <c r="L28" s="12"/>
      <c r="M28" s="13"/>
      <c r="N28" s="14"/>
      <c r="O28" s="26" t="str">
        <f t="shared" si="2"/>
        <v/>
      </c>
      <c r="P28" s="27" t="str">
        <f t="shared" si="0"/>
        <v/>
      </c>
      <c r="Q28" s="14"/>
      <c r="R28" s="28" t="str">
        <f t="shared" si="1"/>
        <v/>
      </c>
      <c r="S28" s="11"/>
      <c r="T28" s="29" t="str">
        <f>IF((L28)&lt;&gt;0,(L28),"")</f>
        <v/>
      </c>
      <c r="U28" s="15"/>
      <c r="V28" s="12"/>
      <c r="W28" s="12"/>
    </row>
    <row r="29" spans="1:23" ht="24.95" customHeight="1">
      <c r="B29" s="32">
        <v>6</v>
      </c>
      <c r="C29" s="13"/>
      <c r="D29" s="185"/>
      <c r="E29" s="186"/>
      <c r="F29" s="9"/>
      <c r="G29" s="9"/>
      <c r="H29" s="9"/>
      <c r="I29" s="10"/>
      <c r="J29" s="11"/>
      <c r="K29" s="12"/>
      <c r="L29" s="12"/>
      <c r="M29" s="13"/>
      <c r="N29" s="14"/>
      <c r="O29" s="26" t="str">
        <f t="shared" si="2"/>
        <v/>
      </c>
      <c r="P29" s="27" t="str">
        <f t="shared" si="0"/>
        <v/>
      </c>
      <c r="Q29" s="14"/>
      <c r="R29" s="28" t="str">
        <f t="shared" si="1"/>
        <v/>
      </c>
      <c r="S29" s="11"/>
      <c r="T29" s="29" t="str">
        <f t="shared" ref="T29:T38" si="3">IF((L29)&lt;&gt;0,(L29),"")</f>
        <v/>
      </c>
      <c r="U29" s="15"/>
      <c r="V29" s="12"/>
      <c r="W29" s="12"/>
    </row>
    <row r="30" spans="1:23" ht="24.95" customHeight="1">
      <c r="B30" s="32">
        <v>7</v>
      </c>
      <c r="C30" s="13"/>
      <c r="D30" s="185"/>
      <c r="E30" s="186"/>
      <c r="F30" s="9"/>
      <c r="G30" s="9"/>
      <c r="H30" s="9"/>
      <c r="I30" s="10"/>
      <c r="J30" s="11"/>
      <c r="K30" s="12"/>
      <c r="L30" s="12"/>
      <c r="M30" s="13"/>
      <c r="N30" s="14"/>
      <c r="O30" s="26" t="str">
        <f t="shared" si="2"/>
        <v/>
      </c>
      <c r="P30" s="27" t="str">
        <f t="shared" si="0"/>
        <v/>
      </c>
      <c r="Q30" s="14"/>
      <c r="R30" s="28" t="str">
        <f t="shared" si="1"/>
        <v/>
      </c>
      <c r="S30" s="11"/>
      <c r="T30" s="29" t="str">
        <f t="shared" si="3"/>
        <v/>
      </c>
      <c r="U30" s="15"/>
      <c r="V30" s="12"/>
      <c r="W30" s="12"/>
    </row>
    <row r="31" spans="1:23" ht="24.95" customHeight="1">
      <c r="B31" s="32">
        <v>8</v>
      </c>
      <c r="C31" s="13"/>
      <c r="D31" s="185"/>
      <c r="E31" s="186"/>
      <c r="F31" s="9"/>
      <c r="G31" s="9"/>
      <c r="H31" s="9"/>
      <c r="I31" s="10"/>
      <c r="J31" s="11"/>
      <c r="K31" s="12"/>
      <c r="L31" s="12"/>
      <c r="M31" s="13"/>
      <c r="N31" s="14"/>
      <c r="O31" s="26" t="str">
        <f t="shared" si="2"/>
        <v/>
      </c>
      <c r="P31" s="27" t="str">
        <f t="shared" si="0"/>
        <v/>
      </c>
      <c r="Q31" s="14"/>
      <c r="R31" s="28" t="str">
        <f t="shared" si="1"/>
        <v/>
      </c>
      <c r="S31" s="11"/>
      <c r="T31" s="29" t="str">
        <f t="shared" si="3"/>
        <v/>
      </c>
      <c r="U31" s="15"/>
      <c r="V31" s="12"/>
      <c r="W31" s="12"/>
    </row>
    <row r="32" spans="1:23" ht="24.95" customHeight="1">
      <c r="B32" s="32">
        <v>9</v>
      </c>
      <c r="C32" s="13"/>
      <c r="D32" s="185"/>
      <c r="E32" s="186"/>
      <c r="F32" s="9"/>
      <c r="G32" s="9"/>
      <c r="H32" s="9"/>
      <c r="I32" s="10"/>
      <c r="J32" s="11"/>
      <c r="K32" s="12"/>
      <c r="L32" s="12"/>
      <c r="M32" s="13"/>
      <c r="N32" s="14"/>
      <c r="O32" s="26" t="str">
        <f t="shared" si="2"/>
        <v/>
      </c>
      <c r="P32" s="27" t="str">
        <f t="shared" si="0"/>
        <v/>
      </c>
      <c r="Q32" s="14"/>
      <c r="R32" s="28" t="str">
        <f t="shared" si="1"/>
        <v/>
      </c>
      <c r="S32" s="11"/>
      <c r="T32" s="29" t="str">
        <f t="shared" si="3"/>
        <v/>
      </c>
      <c r="U32" s="15"/>
      <c r="V32" s="12"/>
      <c r="W32" s="12"/>
    </row>
    <row r="33" spans="1:23" ht="24.95" customHeight="1">
      <c r="B33" s="32">
        <v>10</v>
      </c>
      <c r="C33" s="13"/>
      <c r="D33" s="185"/>
      <c r="E33" s="186"/>
      <c r="F33" s="9"/>
      <c r="G33" s="9"/>
      <c r="H33" s="9"/>
      <c r="I33" s="10"/>
      <c r="J33" s="11"/>
      <c r="K33" s="12"/>
      <c r="L33" s="12"/>
      <c r="M33" s="13"/>
      <c r="N33" s="14"/>
      <c r="O33" s="26" t="str">
        <f t="shared" si="2"/>
        <v/>
      </c>
      <c r="P33" s="27" t="str">
        <f t="shared" si="0"/>
        <v/>
      </c>
      <c r="Q33" s="14"/>
      <c r="R33" s="28" t="str">
        <f t="shared" si="1"/>
        <v/>
      </c>
      <c r="S33" s="11"/>
      <c r="T33" s="29" t="str">
        <f t="shared" si="3"/>
        <v/>
      </c>
      <c r="U33" s="15"/>
      <c r="V33" s="12"/>
      <c r="W33" s="12"/>
    </row>
    <row r="34" spans="1:23" ht="24.95" customHeight="1">
      <c r="B34" s="32">
        <v>11</v>
      </c>
      <c r="C34" s="13"/>
      <c r="D34" s="185"/>
      <c r="E34" s="186"/>
      <c r="F34" s="9"/>
      <c r="G34" s="9"/>
      <c r="H34" s="9"/>
      <c r="I34" s="10"/>
      <c r="J34" s="11"/>
      <c r="K34" s="12"/>
      <c r="L34" s="12"/>
      <c r="M34" s="13"/>
      <c r="N34" s="14"/>
      <c r="O34" s="26" t="str">
        <f t="shared" si="2"/>
        <v/>
      </c>
      <c r="P34" s="27" t="str">
        <f t="shared" si="0"/>
        <v/>
      </c>
      <c r="Q34" s="14"/>
      <c r="R34" s="28" t="str">
        <f t="shared" si="1"/>
        <v/>
      </c>
      <c r="S34" s="11"/>
      <c r="T34" s="29" t="str">
        <f t="shared" si="3"/>
        <v/>
      </c>
      <c r="U34" s="15"/>
      <c r="V34" s="12"/>
      <c r="W34" s="12"/>
    </row>
    <row r="35" spans="1:23" ht="24.95" customHeight="1">
      <c r="B35" s="32">
        <v>12</v>
      </c>
      <c r="C35" s="13"/>
      <c r="D35" s="185"/>
      <c r="E35" s="186"/>
      <c r="F35" s="9"/>
      <c r="G35" s="9"/>
      <c r="H35" s="9"/>
      <c r="I35" s="10"/>
      <c r="J35" s="11"/>
      <c r="K35" s="12"/>
      <c r="L35" s="12"/>
      <c r="M35" s="13"/>
      <c r="N35" s="14"/>
      <c r="O35" s="26" t="str">
        <f t="shared" si="2"/>
        <v/>
      </c>
      <c r="P35" s="27" t="str">
        <f t="shared" si="0"/>
        <v/>
      </c>
      <c r="Q35" s="14"/>
      <c r="R35" s="28" t="str">
        <f t="shared" si="1"/>
        <v/>
      </c>
      <c r="S35" s="11"/>
      <c r="T35" s="29" t="str">
        <f t="shared" si="3"/>
        <v/>
      </c>
      <c r="U35" s="15"/>
      <c r="V35" s="12"/>
      <c r="W35" s="12"/>
    </row>
    <row r="36" spans="1:23" ht="24.95" customHeight="1">
      <c r="B36" s="32">
        <v>13</v>
      </c>
      <c r="C36" s="13"/>
      <c r="D36" s="185"/>
      <c r="E36" s="186"/>
      <c r="F36" s="9"/>
      <c r="G36" s="9"/>
      <c r="H36" s="9"/>
      <c r="I36" s="10"/>
      <c r="J36" s="11"/>
      <c r="K36" s="12"/>
      <c r="L36" s="12"/>
      <c r="M36" s="13"/>
      <c r="N36" s="14"/>
      <c r="O36" s="26" t="str">
        <f t="shared" si="2"/>
        <v/>
      </c>
      <c r="P36" s="27" t="str">
        <f t="shared" si="0"/>
        <v/>
      </c>
      <c r="Q36" s="14"/>
      <c r="R36" s="28" t="str">
        <f t="shared" si="1"/>
        <v/>
      </c>
      <c r="S36" s="11"/>
      <c r="T36" s="29" t="str">
        <f t="shared" si="3"/>
        <v/>
      </c>
      <c r="U36" s="15"/>
      <c r="V36" s="12"/>
      <c r="W36" s="12"/>
    </row>
    <row r="37" spans="1:23" ht="24.95" customHeight="1">
      <c r="B37" s="32">
        <v>14</v>
      </c>
      <c r="C37" s="13"/>
      <c r="D37" s="185"/>
      <c r="E37" s="186"/>
      <c r="F37" s="9"/>
      <c r="G37" s="9"/>
      <c r="H37" s="9"/>
      <c r="I37" s="10"/>
      <c r="J37" s="11"/>
      <c r="K37" s="12"/>
      <c r="L37" s="12"/>
      <c r="M37" s="13"/>
      <c r="N37" s="14"/>
      <c r="O37" s="26" t="str">
        <f t="shared" si="2"/>
        <v/>
      </c>
      <c r="P37" s="27" t="str">
        <f t="shared" si="0"/>
        <v/>
      </c>
      <c r="Q37" s="14"/>
      <c r="R37" s="28" t="str">
        <f t="shared" si="1"/>
        <v/>
      </c>
      <c r="S37" s="11"/>
      <c r="T37" s="29" t="str">
        <f t="shared" si="3"/>
        <v/>
      </c>
      <c r="U37" s="15"/>
      <c r="V37" s="12"/>
      <c r="W37" s="12"/>
    </row>
    <row r="38" spans="1:23" ht="24.95" customHeight="1">
      <c r="B38" s="32">
        <v>15</v>
      </c>
      <c r="C38" s="13"/>
      <c r="D38" s="185"/>
      <c r="E38" s="186"/>
      <c r="F38" s="9"/>
      <c r="G38" s="9"/>
      <c r="H38" s="9"/>
      <c r="I38" s="10"/>
      <c r="J38" s="11"/>
      <c r="K38" s="12"/>
      <c r="L38" s="12"/>
      <c r="M38" s="13"/>
      <c r="N38" s="14"/>
      <c r="O38" s="26" t="str">
        <f t="shared" si="2"/>
        <v/>
      </c>
      <c r="P38" s="27" t="str">
        <f t="shared" si="0"/>
        <v/>
      </c>
      <c r="Q38" s="14"/>
      <c r="R38" s="28" t="str">
        <f t="shared" si="1"/>
        <v/>
      </c>
      <c r="S38" s="11"/>
      <c r="T38" s="29" t="str">
        <f t="shared" si="3"/>
        <v/>
      </c>
      <c r="U38" s="15"/>
      <c r="V38" s="12"/>
      <c r="W38" s="12"/>
    </row>
    <row r="39" spans="1:23" ht="20.100000000000001" customHeight="1"/>
    <row r="40" spans="1:23" ht="21.95" customHeight="1">
      <c r="B40" s="20" t="s">
        <v>75</v>
      </c>
      <c r="C40" s="20"/>
      <c r="D40" s="8" t="s">
        <v>9</v>
      </c>
    </row>
    <row r="41" spans="1:23" s="22" customFormat="1" ht="18" customHeight="1">
      <c r="B41" s="125" t="s">
        <v>8</v>
      </c>
      <c r="C41" s="126" t="s">
        <v>88</v>
      </c>
      <c r="D41" s="57">
        <v>1</v>
      </c>
      <c r="E41" s="58">
        <v>2</v>
      </c>
      <c r="F41" s="129">
        <v>3</v>
      </c>
      <c r="G41" s="130"/>
      <c r="H41" s="130"/>
      <c r="I41" s="131"/>
      <c r="J41" s="120">
        <v>4</v>
      </c>
      <c r="K41" s="121"/>
      <c r="L41" s="122"/>
      <c r="M41" s="120">
        <v>5</v>
      </c>
      <c r="N41" s="121"/>
      <c r="O41" s="121"/>
      <c r="P41" s="121"/>
      <c r="Q41" s="121"/>
      <c r="R41" s="122"/>
      <c r="S41" s="106">
        <v>6</v>
      </c>
      <c r="T41" s="107"/>
      <c r="U41" s="43">
        <v>7</v>
      </c>
      <c r="V41" s="108">
        <v>8</v>
      </c>
      <c r="W41" s="108"/>
    </row>
    <row r="42" spans="1:23" ht="30" customHeight="1">
      <c r="B42" s="125"/>
      <c r="C42" s="127"/>
      <c r="D42" s="110" t="s">
        <v>80</v>
      </c>
      <c r="E42" s="110" t="s">
        <v>5</v>
      </c>
      <c r="F42" s="132" t="s">
        <v>7</v>
      </c>
      <c r="G42" s="133" t="s">
        <v>19</v>
      </c>
      <c r="H42" s="134"/>
      <c r="I42" s="109" t="s">
        <v>23</v>
      </c>
      <c r="J42" s="117" t="s">
        <v>83</v>
      </c>
      <c r="K42" s="118"/>
      <c r="L42" s="118"/>
      <c r="M42" s="111" t="s">
        <v>22</v>
      </c>
      <c r="N42" s="111"/>
      <c r="O42" s="119" t="s">
        <v>20</v>
      </c>
      <c r="P42" s="119" t="s">
        <v>4</v>
      </c>
      <c r="Q42" s="119" t="s">
        <v>21</v>
      </c>
      <c r="R42" s="119" t="s">
        <v>4</v>
      </c>
      <c r="S42" s="111" t="s">
        <v>78</v>
      </c>
      <c r="T42" s="112"/>
      <c r="U42" s="113" t="s">
        <v>12</v>
      </c>
      <c r="V42" s="115" t="s">
        <v>76</v>
      </c>
      <c r="W42" s="115" t="s">
        <v>82</v>
      </c>
    </row>
    <row r="43" spans="1:23" ht="36" customHeight="1">
      <c r="B43" s="125"/>
      <c r="C43" s="128"/>
      <c r="D43" s="132"/>
      <c r="E43" s="132"/>
      <c r="F43" s="132"/>
      <c r="G43" s="59" t="s">
        <v>10</v>
      </c>
      <c r="H43" s="59" t="s">
        <v>11</v>
      </c>
      <c r="I43" s="110"/>
      <c r="J43" s="44" t="s">
        <v>3</v>
      </c>
      <c r="K43" s="45" t="s">
        <v>84</v>
      </c>
      <c r="L43" s="45" t="s">
        <v>85</v>
      </c>
      <c r="M43" s="30" t="s">
        <v>77</v>
      </c>
      <c r="N43" s="44" t="s">
        <v>13</v>
      </c>
      <c r="O43" s="114"/>
      <c r="P43" s="114"/>
      <c r="Q43" s="114"/>
      <c r="R43" s="114"/>
      <c r="S43" s="44" t="s">
        <v>3</v>
      </c>
      <c r="T43" s="45" t="s">
        <v>86</v>
      </c>
      <c r="U43" s="114"/>
      <c r="V43" s="116"/>
      <c r="W43" s="116"/>
    </row>
    <row r="44" spans="1:23" s="17" customFormat="1" ht="24.95" customHeight="1">
      <c r="A44" s="18"/>
      <c r="B44" s="46">
        <v>1</v>
      </c>
      <c r="C44" s="36"/>
      <c r="D44" s="47" t="s">
        <v>48</v>
      </c>
      <c r="E44" s="47"/>
      <c r="F44" s="47" t="s">
        <v>47</v>
      </c>
      <c r="G44" s="47"/>
      <c r="H44" s="47"/>
      <c r="I44" s="47"/>
      <c r="J44" s="48">
        <v>1</v>
      </c>
      <c r="K44" s="49" t="s">
        <v>46</v>
      </c>
      <c r="L44" s="49" t="s">
        <v>45</v>
      </c>
      <c r="M44" s="50"/>
      <c r="N44" s="48">
        <v>3500</v>
      </c>
      <c r="O44" s="51">
        <v>2975</v>
      </c>
      <c r="P44" s="52">
        <f t="shared" ref="P44:P52" si="4">IFERROR(O44/N44,"")</f>
        <v>0.85</v>
      </c>
      <c r="Q44" s="48">
        <v>2800</v>
      </c>
      <c r="R44" s="53">
        <f t="shared" ref="R44:R53" si="5">IFERROR(Q44/N44,"")</f>
        <v>0.8</v>
      </c>
      <c r="S44" s="48">
        <v>10</v>
      </c>
      <c r="T44" s="54" t="str">
        <f t="shared" ref="T44:T53" si="6">IF((L44)&lt;&gt;0,(L44),"")</f>
        <v>箱</v>
      </c>
      <c r="U44" s="55">
        <v>4535847021162</v>
      </c>
      <c r="V44" s="49" t="s">
        <v>42</v>
      </c>
      <c r="W44" s="49" t="s">
        <v>42</v>
      </c>
    </row>
    <row r="45" spans="1:23" s="17" customFormat="1" ht="24.95" customHeight="1">
      <c r="A45" s="18"/>
      <c r="B45" s="46">
        <v>2</v>
      </c>
      <c r="C45" s="36"/>
      <c r="D45" s="47" t="s">
        <v>52</v>
      </c>
      <c r="E45" s="47"/>
      <c r="F45" s="47" t="s">
        <v>49</v>
      </c>
      <c r="G45" s="47" t="s">
        <v>61</v>
      </c>
      <c r="H45" s="47" t="s">
        <v>56</v>
      </c>
      <c r="I45" s="47"/>
      <c r="J45" s="48">
        <v>1</v>
      </c>
      <c r="K45" s="49" t="s">
        <v>46</v>
      </c>
      <c r="L45" s="49" t="s">
        <v>79</v>
      </c>
      <c r="M45" s="50"/>
      <c r="N45" s="48">
        <v>800</v>
      </c>
      <c r="O45" s="51">
        <v>680</v>
      </c>
      <c r="P45" s="52">
        <f t="shared" si="4"/>
        <v>0.85</v>
      </c>
      <c r="Q45" s="48">
        <v>640</v>
      </c>
      <c r="R45" s="53">
        <f t="shared" si="5"/>
        <v>0.8</v>
      </c>
      <c r="S45" s="48">
        <v>10</v>
      </c>
      <c r="T45" s="54" t="str">
        <f t="shared" si="6"/>
        <v>袋</v>
      </c>
      <c r="U45" s="55">
        <v>4535847021179</v>
      </c>
      <c r="V45" s="49" t="s">
        <v>42</v>
      </c>
      <c r="W45" s="49" t="s">
        <v>42</v>
      </c>
    </row>
    <row r="46" spans="1:23" s="17" customFormat="1" ht="24.95" customHeight="1">
      <c r="A46" s="18"/>
      <c r="B46" s="46">
        <v>3</v>
      </c>
      <c r="C46" s="13"/>
      <c r="D46" s="47" t="s">
        <v>53</v>
      </c>
      <c r="E46" s="47"/>
      <c r="F46" s="47" t="s">
        <v>50</v>
      </c>
      <c r="G46" s="47" t="s">
        <v>61</v>
      </c>
      <c r="H46" s="47" t="s">
        <v>57</v>
      </c>
      <c r="I46" s="47"/>
      <c r="J46" s="48">
        <v>1</v>
      </c>
      <c r="K46" s="49" t="s">
        <v>46</v>
      </c>
      <c r="L46" s="49" t="s">
        <v>79</v>
      </c>
      <c r="M46" s="50"/>
      <c r="N46" s="48">
        <v>800</v>
      </c>
      <c r="O46" s="51">
        <v>680</v>
      </c>
      <c r="P46" s="52">
        <f t="shared" si="4"/>
        <v>0.85</v>
      </c>
      <c r="Q46" s="48">
        <v>640</v>
      </c>
      <c r="R46" s="53">
        <f t="shared" si="5"/>
        <v>0.8</v>
      </c>
      <c r="S46" s="48">
        <v>10</v>
      </c>
      <c r="T46" s="54" t="str">
        <f t="shared" si="6"/>
        <v>袋</v>
      </c>
      <c r="U46" s="55">
        <v>4535847021186</v>
      </c>
      <c r="V46" s="49" t="s">
        <v>42</v>
      </c>
      <c r="W46" s="49" t="s">
        <v>42</v>
      </c>
    </row>
    <row r="47" spans="1:23" s="17" customFormat="1" ht="24.95" customHeight="1">
      <c r="A47" s="18"/>
      <c r="B47" s="46">
        <v>4</v>
      </c>
      <c r="C47" s="13"/>
      <c r="D47" s="47" t="s">
        <v>54</v>
      </c>
      <c r="E47" s="47"/>
      <c r="F47" s="47" t="s">
        <v>60</v>
      </c>
      <c r="G47" s="47" t="s">
        <v>58</v>
      </c>
      <c r="H47" s="47" t="s">
        <v>59</v>
      </c>
      <c r="I47" s="47"/>
      <c r="J47" s="48">
        <v>1</v>
      </c>
      <c r="K47" s="49" t="s">
        <v>46</v>
      </c>
      <c r="L47" s="49" t="s">
        <v>45</v>
      </c>
      <c r="M47" s="50"/>
      <c r="N47" s="48">
        <v>250</v>
      </c>
      <c r="O47" s="51">
        <v>213</v>
      </c>
      <c r="P47" s="52">
        <f t="shared" si="4"/>
        <v>0.85199999999999998</v>
      </c>
      <c r="Q47" s="48">
        <v>200</v>
      </c>
      <c r="R47" s="53">
        <f t="shared" si="5"/>
        <v>0.8</v>
      </c>
      <c r="S47" s="48">
        <v>10</v>
      </c>
      <c r="T47" s="54" t="str">
        <f t="shared" si="6"/>
        <v>箱</v>
      </c>
      <c r="U47" s="55">
        <v>4535847021193</v>
      </c>
      <c r="V47" s="49" t="s">
        <v>42</v>
      </c>
      <c r="W47" s="49" t="s">
        <v>42</v>
      </c>
    </row>
    <row r="48" spans="1:23" s="17" customFormat="1" ht="24.95" customHeight="1">
      <c r="A48" s="18"/>
      <c r="B48" s="46">
        <v>5</v>
      </c>
      <c r="C48" s="13"/>
      <c r="D48" s="47" t="s">
        <v>55</v>
      </c>
      <c r="E48" s="47"/>
      <c r="F48" s="47" t="s">
        <v>51</v>
      </c>
      <c r="G48" s="47"/>
      <c r="H48" s="47"/>
      <c r="I48" s="47"/>
      <c r="J48" s="48">
        <v>1</v>
      </c>
      <c r="K48" s="49" t="s">
        <v>46</v>
      </c>
      <c r="L48" s="49" t="s">
        <v>45</v>
      </c>
      <c r="M48" s="50"/>
      <c r="N48" s="48">
        <v>500</v>
      </c>
      <c r="O48" s="51">
        <v>425</v>
      </c>
      <c r="P48" s="52">
        <f t="shared" si="4"/>
        <v>0.85</v>
      </c>
      <c r="Q48" s="48">
        <v>400</v>
      </c>
      <c r="R48" s="53">
        <f t="shared" si="5"/>
        <v>0.8</v>
      </c>
      <c r="S48" s="48">
        <v>10</v>
      </c>
      <c r="T48" s="54" t="str">
        <f t="shared" si="6"/>
        <v>箱</v>
      </c>
      <c r="U48" s="55">
        <v>4535847021209</v>
      </c>
      <c r="V48" s="49" t="s">
        <v>42</v>
      </c>
      <c r="W48" s="49" t="s">
        <v>42</v>
      </c>
    </row>
    <row r="49" spans="1:23" s="17" customFormat="1" ht="24.95" customHeight="1">
      <c r="A49" s="18"/>
      <c r="B49" s="46">
        <v>6</v>
      </c>
      <c r="C49" s="13"/>
      <c r="D49" s="47"/>
      <c r="E49" s="47"/>
      <c r="F49" s="47"/>
      <c r="G49" s="47"/>
      <c r="H49" s="47"/>
      <c r="I49" s="47"/>
      <c r="J49" s="48"/>
      <c r="K49" s="49"/>
      <c r="L49" s="49"/>
      <c r="M49" s="50"/>
      <c r="N49" s="48"/>
      <c r="O49" s="51" t="str">
        <f t="shared" ref="O49:O53" si="7">IF((N49*0.85)&lt;&gt;0,(N49*0.85),"")</f>
        <v/>
      </c>
      <c r="P49" s="52" t="str">
        <f t="shared" si="4"/>
        <v/>
      </c>
      <c r="Q49" s="56"/>
      <c r="R49" s="53" t="str">
        <f t="shared" si="5"/>
        <v/>
      </c>
      <c r="S49" s="48"/>
      <c r="T49" s="54" t="str">
        <f t="shared" si="6"/>
        <v/>
      </c>
      <c r="U49" s="55"/>
      <c r="V49" s="49"/>
      <c r="W49" s="49"/>
    </row>
    <row r="50" spans="1:23" s="17" customFormat="1" ht="24.95" customHeight="1">
      <c r="A50" s="18"/>
      <c r="B50" s="46">
        <v>7</v>
      </c>
      <c r="C50" s="13"/>
      <c r="D50" s="47"/>
      <c r="E50" s="47"/>
      <c r="F50" s="47"/>
      <c r="G50" s="47"/>
      <c r="H50" s="47"/>
      <c r="I50" s="47"/>
      <c r="J50" s="48"/>
      <c r="K50" s="49"/>
      <c r="L50" s="49"/>
      <c r="M50" s="50"/>
      <c r="N50" s="48"/>
      <c r="O50" s="51" t="str">
        <f t="shared" si="7"/>
        <v/>
      </c>
      <c r="P50" s="52" t="str">
        <f t="shared" si="4"/>
        <v/>
      </c>
      <c r="Q50" s="56"/>
      <c r="R50" s="53" t="str">
        <f t="shared" si="5"/>
        <v/>
      </c>
      <c r="S50" s="48"/>
      <c r="T50" s="54" t="str">
        <f t="shared" si="6"/>
        <v/>
      </c>
      <c r="U50" s="55"/>
      <c r="V50" s="49"/>
      <c r="W50" s="49"/>
    </row>
    <row r="51" spans="1:23" s="17" customFormat="1" ht="24.95" customHeight="1">
      <c r="A51" s="18"/>
      <c r="B51" s="46">
        <v>8</v>
      </c>
      <c r="C51" s="13"/>
      <c r="D51" s="47"/>
      <c r="E51" s="47"/>
      <c r="F51" s="47"/>
      <c r="G51" s="47"/>
      <c r="H51" s="47"/>
      <c r="I51" s="47"/>
      <c r="J51" s="48"/>
      <c r="K51" s="49"/>
      <c r="L51" s="49"/>
      <c r="M51" s="50"/>
      <c r="N51" s="48"/>
      <c r="O51" s="51" t="str">
        <f t="shared" si="7"/>
        <v/>
      </c>
      <c r="P51" s="52" t="str">
        <f t="shared" si="4"/>
        <v/>
      </c>
      <c r="Q51" s="56"/>
      <c r="R51" s="53" t="str">
        <f t="shared" si="5"/>
        <v/>
      </c>
      <c r="S51" s="48"/>
      <c r="T51" s="54" t="str">
        <f t="shared" si="6"/>
        <v/>
      </c>
      <c r="U51" s="55"/>
      <c r="V51" s="49"/>
      <c r="W51" s="49"/>
    </row>
    <row r="52" spans="1:23" s="17" customFormat="1" ht="24.95" customHeight="1">
      <c r="A52" s="18"/>
      <c r="B52" s="46">
        <v>9</v>
      </c>
      <c r="C52" s="13"/>
      <c r="D52" s="47"/>
      <c r="E52" s="47"/>
      <c r="F52" s="47"/>
      <c r="G52" s="47"/>
      <c r="H52" s="47"/>
      <c r="I52" s="47"/>
      <c r="J52" s="48"/>
      <c r="K52" s="49"/>
      <c r="L52" s="49"/>
      <c r="M52" s="50"/>
      <c r="N52" s="48"/>
      <c r="O52" s="51" t="str">
        <f t="shared" si="7"/>
        <v/>
      </c>
      <c r="P52" s="52" t="str">
        <f t="shared" si="4"/>
        <v/>
      </c>
      <c r="Q52" s="56"/>
      <c r="R52" s="53" t="str">
        <f t="shared" si="5"/>
        <v/>
      </c>
      <c r="S52" s="48"/>
      <c r="T52" s="54" t="str">
        <f t="shared" si="6"/>
        <v/>
      </c>
      <c r="U52" s="55"/>
      <c r="V52" s="49"/>
      <c r="W52" s="49"/>
    </row>
    <row r="53" spans="1:23" s="17" customFormat="1" ht="24.95" customHeight="1">
      <c r="A53" s="18"/>
      <c r="B53" s="46">
        <v>10</v>
      </c>
      <c r="C53" s="13"/>
      <c r="D53" s="47"/>
      <c r="E53" s="47"/>
      <c r="F53" s="47"/>
      <c r="G53" s="47"/>
      <c r="H53" s="47"/>
      <c r="I53" s="47"/>
      <c r="J53" s="48"/>
      <c r="K53" s="49"/>
      <c r="L53" s="49"/>
      <c r="M53" s="50"/>
      <c r="N53" s="48"/>
      <c r="O53" s="51" t="str">
        <f t="shared" si="7"/>
        <v/>
      </c>
      <c r="P53" s="52" t="str">
        <f>IFERROR(O53/N53,"")</f>
        <v/>
      </c>
      <c r="Q53" s="56"/>
      <c r="R53" s="53" t="str">
        <f t="shared" si="5"/>
        <v/>
      </c>
      <c r="S53" s="48"/>
      <c r="T53" s="54" t="str">
        <f t="shared" si="6"/>
        <v/>
      </c>
      <c r="U53" s="55"/>
      <c r="V53" s="49"/>
      <c r="W53" s="49"/>
    </row>
  </sheetData>
  <mergeCells count="87">
    <mergeCell ref="U42:U43"/>
    <mergeCell ref="V42:V43"/>
    <mergeCell ref="W42:W43"/>
    <mergeCell ref="V41:W41"/>
    <mergeCell ref="D42:D43"/>
    <mergeCell ref="E42:E43"/>
    <mergeCell ref="F42:F43"/>
    <mergeCell ref="G42:H42"/>
    <mergeCell ref="I42:I43"/>
    <mergeCell ref="J42:L42"/>
    <mergeCell ref="M42:N42"/>
    <mergeCell ref="O42:O43"/>
    <mergeCell ref="P42:P43"/>
    <mergeCell ref="S41:T41"/>
    <mergeCell ref="S42:T42"/>
    <mergeCell ref="D38:E38"/>
    <mergeCell ref="B41:B43"/>
    <mergeCell ref="F41:I41"/>
    <mergeCell ref="J41:L41"/>
    <mergeCell ref="M41:R41"/>
    <mergeCell ref="Q42:Q43"/>
    <mergeCell ref="R42:R43"/>
    <mergeCell ref="C41:C43"/>
    <mergeCell ref="D37:E37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25:E25"/>
    <mergeCell ref="S21:T21"/>
    <mergeCell ref="V21:W21"/>
    <mergeCell ref="D22:E23"/>
    <mergeCell ref="F22:F23"/>
    <mergeCell ref="G22:H22"/>
    <mergeCell ref="I22:I23"/>
    <mergeCell ref="J22:L22"/>
    <mergeCell ref="M22:N22"/>
    <mergeCell ref="O22:O23"/>
    <mergeCell ref="P22:P23"/>
    <mergeCell ref="S22:T22"/>
    <mergeCell ref="U22:U23"/>
    <mergeCell ref="V22:V23"/>
    <mergeCell ref="W22:W23"/>
    <mergeCell ref="D24:E24"/>
    <mergeCell ref="I17:N17"/>
    <mergeCell ref="B21:B23"/>
    <mergeCell ref="D21:E21"/>
    <mergeCell ref="G21:I21"/>
    <mergeCell ref="J21:L21"/>
    <mergeCell ref="M21:R21"/>
    <mergeCell ref="Q22:Q23"/>
    <mergeCell ref="R22:R23"/>
    <mergeCell ref="C21:C23"/>
    <mergeCell ref="I18:J19"/>
    <mergeCell ref="D14:N14"/>
    <mergeCell ref="D2:G2"/>
    <mergeCell ref="I2:N2"/>
    <mergeCell ref="P2:W17"/>
    <mergeCell ref="D3:G3"/>
    <mergeCell ref="I3:N3"/>
    <mergeCell ref="D4:G4"/>
    <mergeCell ref="I4:N4"/>
    <mergeCell ref="F7:G7"/>
    <mergeCell ref="I7:N7"/>
    <mergeCell ref="D8:N8"/>
    <mergeCell ref="D9:N9"/>
    <mergeCell ref="D10:N10"/>
    <mergeCell ref="D11:N11"/>
    <mergeCell ref="D13:N13"/>
    <mergeCell ref="D15:N15"/>
    <mergeCell ref="B14:C14"/>
    <mergeCell ref="B15:C15"/>
    <mergeCell ref="B17:C17"/>
    <mergeCell ref="B2:C2"/>
    <mergeCell ref="B3:C3"/>
    <mergeCell ref="B4:C4"/>
    <mergeCell ref="B7:C7"/>
    <mergeCell ref="B8:C8"/>
    <mergeCell ref="B9:C11"/>
    <mergeCell ref="B13:C13"/>
  </mergeCells>
  <phoneticPr fontId="2"/>
  <dataValidations disablePrompts="1" count="7">
    <dataValidation type="list" allowBlank="1" showInputMessage="1" showErrorMessage="1" sqref="F17 M24:M38 M44:M53 C24:C38 C44:C53">
      <formula1>"レ"</formula1>
    </dataValidation>
    <dataValidation type="list" allowBlank="1" showInputMessage="1" showErrorMessage="1" sqref="K24:L38 K44:L53">
      <formula1>"個,袋,台,枚,本,組,冊,足,箱,双,巻,梱,ｍ"</formula1>
    </dataValidation>
    <dataValidation type="list" allowBlank="1" showInputMessage="1" showErrorMessage="1" sqref="D7">
      <formula1>"発売中,発売予定"</formula1>
    </dataValidation>
    <dataValidation type="list" allowBlank="1" showInputMessage="1" showErrorMessage="1" sqref="I7:N7">
      <formula1>"可,不可"</formula1>
    </dataValidation>
    <dataValidation type="list" allowBlank="1" showInputMessage="1" showErrorMessage="1" sqref="D17">
      <formula1>"送料,設置費,送料+設置費"</formula1>
    </dataValidation>
    <dataValidation type="list" allowBlank="1" showInputMessage="1" showErrorMessage="1" sqref="V24:V38 V44:V53">
      <formula1>"第1類医薬品,第2類医薬品,指定第2類医薬品,第3類医薬品,医療用医薬品,動物・劇物,医薬部外品,化粧品,非該当"</formula1>
    </dataValidation>
    <dataValidation type="list" allowBlank="1" showInputMessage="1" showErrorMessage="1" sqref="W24:W38 W44:W53">
      <formula1>"クラスⅠ一般,クラスⅠ一般・特定保守管理,クラスⅡ管理,クラスⅡ管理・特定保守管理,クラスⅢ高度管理,クラスⅢ高度管理・特定保守管理,クラスⅣ高度管理,クラスⅣ高度管理・特定保守管理,動物用一般,動物用管理,動物用高度,非該当"</formula1>
    </dataValidation>
  </dataValidations>
  <printOptions horizontalCentered="1" verticalCentered="1"/>
  <pageMargins left="0" right="0" top="0.47244094488188981" bottom="0.27559055118110237" header="0.31496062992125984" footer="0.19685039370078741"/>
  <pageSetup paperSize="8" scale="66" orientation="landscape" r:id="rId1"/>
  <headerFooter alignWithMargins="0">
    <oddHeader>&amp;L&amp;14&amp;K000000＜松吉医療総合カタログ向け　一次商品提案書＞　vol.2023-2024用</oddHeader>
    <oddFooter>&amp;L&amp;10■商品提案書はexcelにて作成頂き、メールにてご提出ください。　&amp;"ＭＳ ゴシック,太字"■提出先：syohin@matsuyoshi.co.jp&amp;R&amp;8&amp;A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Company>matsuyoshi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matsuyoshi</dc:creator>
  <cp:lastModifiedBy>WN709</cp:lastModifiedBy>
  <cp:lastPrinted>2022-10-04T05:26:30Z</cp:lastPrinted>
  <dcterms:created xsi:type="dcterms:W3CDTF">2010-10-27T00:19:12Z</dcterms:created>
  <dcterms:modified xsi:type="dcterms:W3CDTF">2022-12-06T05:51:21Z</dcterms:modified>
</cp:coreProperties>
</file>